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480" windowWidth="16080" windowHeight="756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45621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8" i="2"/>
  <c r="K288" i="2"/>
  <c r="J288" i="2"/>
  <c r="I288" i="2"/>
  <c r="L287" i="2"/>
  <c r="K287" i="2"/>
  <c r="J287" i="2"/>
  <c r="I287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L205" i="2"/>
  <c r="K205" i="2"/>
  <c r="J205" i="2"/>
  <c r="I205" i="2"/>
  <c r="L204" i="2"/>
  <c r="K204" i="2"/>
  <c r="J204" i="2"/>
  <c r="I204" i="2"/>
  <c r="L198" i="2"/>
  <c r="K198" i="2"/>
  <c r="J198" i="2"/>
  <c r="I198" i="2"/>
  <c r="L197" i="2"/>
  <c r="K197" i="2"/>
  <c r="J197" i="2"/>
  <c r="I197" i="2"/>
  <c r="L196" i="2"/>
  <c r="K196" i="2"/>
  <c r="J196" i="2"/>
  <c r="I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L175" i="2"/>
  <c r="K175" i="2"/>
  <c r="J175" i="2"/>
  <c r="I175" i="2"/>
  <c r="L174" i="2"/>
  <c r="K174" i="2"/>
  <c r="J174" i="2"/>
  <c r="I174" i="2"/>
  <c r="L173" i="2"/>
  <c r="K173" i="2"/>
  <c r="J173" i="2"/>
  <c r="I173" i="2"/>
  <c r="L172" i="2"/>
  <c r="K172" i="2"/>
  <c r="J172" i="2"/>
  <c r="I172" i="2"/>
  <c r="L167" i="2"/>
  <c r="K167" i="2"/>
  <c r="J167" i="2"/>
  <c r="I167" i="2"/>
  <c r="L166" i="2"/>
  <c r="K166" i="2"/>
  <c r="J166" i="2"/>
  <c r="I166" i="2"/>
  <c r="L162" i="2"/>
  <c r="K162" i="2"/>
  <c r="J162" i="2"/>
  <c r="I162" i="2"/>
  <c r="L161" i="2"/>
  <c r="K161" i="2"/>
  <c r="J161" i="2"/>
  <c r="I161" i="2"/>
  <c r="L160" i="2"/>
  <c r="K160" i="2"/>
  <c r="J160" i="2"/>
  <c r="I160" i="2"/>
  <c r="L158" i="2"/>
  <c r="K158" i="2"/>
  <c r="J158" i="2"/>
  <c r="I158" i="2"/>
  <c r="L157" i="2"/>
  <c r="K157" i="2"/>
  <c r="J157" i="2"/>
  <c r="I157" i="2"/>
  <c r="L156" i="2"/>
  <c r="K156" i="2"/>
  <c r="J156" i="2"/>
  <c r="I156" i="2"/>
  <c r="L155" i="2"/>
  <c r="K155" i="2"/>
  <c r="J155" i="2"/>
  <c r="I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L148" i="2"/>
  <c r="K148" i="2"/>
  <c r="J148" i="2"/>
  <c r="I148" i="2"/>
  <c r="L147" i="2"/>
  <c r="K147" i="2"/>
  <c r="J147" i="2"/>
  <c r="I147" i="2"/>
  <c r="L146" i="2"/>
  <c r="K146" i="2"/>
  <c r="J146" i="2"/>
  <c r="I146" i="2"/>
  <c r="L143" i="2"/>
  <c r="K143" i="2"/>
  <c r="J143" i="2"/>
  <c r="I143" i="2"/>
  <c r="L142" i="2"/>
  <c r="K142" i="2"/>
  <c r="J142" i="2"/>
  <c r="I142" i="2"/>
  <c r="L141" i="2"/>
  <c r="K141" i="2"/>
  <c r="J141" i="2"/>
  <c r="I141" i="2"/>
  <c r="L138" i="2"/>
  <c r="K138" i="2"/>
  <c r="J138" i="2"/>
  <c r="I138" i="2"/>
  <c r="L137" i="2"/>
  <c r="K137" i="2"/>
  <c r="J137" i="2"/>
  <c r="I137" i="2"/>
  <c r="L136" i="2"/>
  <c r="K136" i="2"/>
  <c r="J136" i="2"/>
  <c r="I136" i="2"/>
  <c r="L133" i="2"/>
  <c r="K133" i="2"/>
  <c r="J133" i="2"/>
  <c r="I133" i="2"/>
  <c r="L132" i="2"/>
  <c r="K132" i="2"/>
  <c r="J132" i="2"/>
  <c r="I132" i="2"/>
  <c r="L131" i="2"/>
  <c r="K131" i="2"/>
  <c r="J131" i="2"/>
  <c r="I131" i="2"/>
  <c r="L130" i="2"/>
  <c r="K130" i="2"/>
  <c r="J130" i="2"/>
  <c r="I130" i="2"/>
  <c r="L127" i="2"/>
  <c r="K127" i="2"/>
  <c r="J127" i="2"/>
  <c r="I127" i="2"/>
  <c r="L126" i="2"/>
  <c r="K126" i="2"/>
  <c r="J126" i="2"/>
  <c r="I126" i="2"/>
  <c r="L125" i="2"/>
  <c r="K125" i="2"/>
  <c r="J125" i="2"/>
  <c r="I125" i="2"/>
  <c r="L123" i="2"/>
  <c r="K123" i="2"/>
  <c r="J123" i="2"/>
  <c r="I123" i="2"/>
  <c r="L122" i="2"/>
  <c r="K122" i="2"/>
  <c r="J122" i="2"/>
  <c r="I122" i="2"/>
  <c r="L121" i="2"/>
  <c r="K121" i="2"/>
  <c r="J121" i="2"/>
  <c r="I121" i="2"/>
  <c r="L119" i="2"/>
  <c r="K119" i="2"/>
  <c r="J119" i="2"/>
  <c r="I119" i="2"/>
  <c r="L118" i="2"/>
  <c r="K118" i="2"/>
  <c r="J118" i="2"/>
  <c r="I118" i="2"/>
  <c r="L117" i="2"/>
  <c r="K117" i="2"/>
  <c r="J117" i="2"/>
  <c r="I117" i="2"/>
  <c r="L115" i="2"/>
  <c r="K115" i="2"/>
  <c r="J115" i="2"/>
  <c r="I115" i="2"/>
  <c r="L114" i="2"/>
  <c r="K114" i="2"/>
  <c r="J114" i="2"/>
  <c r="I114" i="2"/>
  <c r="L113" i="2"/>
  <c r="K113" i="2"/>
  <c r="J113" i="2"/>
  <c r="I113" i="2"/>
  <c r="L110" i="2"/>
  <c r="K110" i="2"/>
  <c r="J110" i="2"/>
  <c r="I110" i="2"/>
  <c r="L109" i="2"/>
  <c r="K109" i="2"/>
  <c r="J109" i="2"/>
  <c r="I109" i="2"/>
  <c r="L108" i="2"/>
  <c r="K108" i="2"/>
  <c r="J108" i="2"/>
  <c r="I108" i="2"/>
  <c r="L107" i="2"/>
  <c r="K107" i="2"/>
  <c r="J107" i="2"/>
  <c r="I107" i="2"/>
  <c r="L104" i="2"/>
  <c r="K104" i="2"/>
  <c r="J104" i="2"/>
  <c r="I104" i="2"/>
  <c r="L103" i="2"/>
  <c r="K103" i="2"/>
  <c r="J103" i="2"/>
  <c r="I103" i="2"/>
  <c r="L102" i="2"/>
  <c r="K102" i="2"/>
  <c r="J102" i="2"/>
  <c r="I102" i="2"/>
  <c r="L99" i="2"/>
  <c r="K99" i="2"/>
  <c r="J99" i="2"/>
  <c r="I99" i="2"/>
  <c r="L98" i="2"/>
  <c r="K98" i="2"/>
  <c r="J98" i="2"/>
  <c r="I98" i="2"/>
  <c r="L97" i="2"/>
  <c r="K97" i="2"/>
  <c r="J97" i="2"/>
  <c r="I97" i="2"/>
  <c r="L94" i="2"/>
  <c r="K94" i="2"/>
  <c r="J94" i="2"/>
  <c r="I94" i="2"/>
  <c r="L93" i="2"/>
  <c r="K93" i="2"/>
  <c r="J93" i="2"/>
  <c r="I93" i="2"/>
  <c r="L92" i="2"/>
  <c r="K92" i="2"/>
  <c r="J92" i="2"/>
  <c r="I92" i="2"/>
  <c r="L91" i="2"/>
  <c r="K91" i="2"/>
  <c r="J91" i="2"/>
  <c r="I91" i="2"/>
  <c r="L86" i="2"/>
  <c r="K86" i="2"/>
  <c r="J86" i="2"/>
  <c r="I86" i="2"/>
  <c r="L85" i="2"/>
  <c r="K85" i="2"/>
  <c r="J85" i="2"/>
  <c r="I85" i="2"/>
  <c r="L84" i="2"/>
  <c r="K84" i="2"/>
  <c r="J84" i="2"/>
  <c r="I84" i="2"/>
  <c r="L83" i="2"/>
  <c r="K83" i="2"/>
  <c r="J83" i="2"/>
  <c r="I83" i="2"/>
  <c r="L81" i="2"/>
  <c r="K81" i="2"/>
  <c r="J81" i="2"/>
  <c r="I81" i="2"/>
  <c r="L80" i="2"/>
  <c r="K80" i="2"/>
  <c r="J80" i="2"/>
  <c r="I80" i="2"/>
  <c r="L79" i="2"/>
  <c r="K79" i="2"/>
  <c r="J79" i="2"/>
  <c r="I79" i="2"/>
  <c r="L75" i="2"/>
  <c r="K75" i="2"/>
  <c r="J75" i="2"/>
  <c r="I75" i="2"/>
  <c r="L74" i="2"/>
  <c r="K74" i="2"/>
  <c r="J74" i="2"/>
  <c r="I74" i="2"/>
  <c r="L70" i="2"/>
  <c r="K70" i="2"/>
  <c r="J70" i="2"/>
  <c r="I70" i="2"/>
  <c r="L69" i="2"/>
  <c r="K69" i="2"/>
  <c r="J69" i="2"/>
  <c r="I69" i="2"/>
  <c r="L65" i="2"/>
  <c r="K65" i="2"/>
  <c r="J65" i="2"/>
  <c r="I65" i="2"/>
  <c r="L64" i="2"/>
  <c r="K64" i="2"/>
  <c r="J64" i="2"/>
  <c r="I64" i="2"/>
  <c r="L63" i="2"/>
  <c r="K63" i="2"/>
  <c r="J63" i="2"/>
  <c r="I63" i="2"/>
  <c r="L62" i="2"/>
  <c r="K62" i="2"/>
  <c r="J62" i="2"/>
  <c r="I62" i="2"/>
  <c r="L44" i="2"/>
  <c r="K44" i="2"/>
  <c r="J44" i="2"/>
  <c r="I44" i="2"/>
  <c r="I43" i="2" s="1"/>
  <c r="I42" i="2" s="1"/>
  <c r="I41" i="2" s="1"/>
  <c r="I30" i="2" s="1"/>
  <c r="I344" i="2" s="1"/>
  <c r="L43" i="2"/>
  <c r="K43" i="2"/>
  <c r="K42" i="2" s="1"/>
  <c r="K41" i="2" s="1"/>
  <c r="K30" i="2" s="1"/>
  <c r="K344" i="2" s="1"/>
  <c r="J43" i="2"/>
  <c r="L42" i="2"/>
  <c r="J42" i="2"/>
  <c r="J41" i="2" s="1"/>
  <c r="J30" i="2" s="1"/>
  <c r="J344" i="2" s="1"/>
  <c r="L41" i="2"/>
  <c r="L30" i="2" s="1"/>
  <c r="L344" i="2" s="1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I287" i="1"/>
  <c r="L286" i="1"/>
  <c r="K286" i="1"/>
  <c r="J286" i="1"/>
  <c r="I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K227" i="1"/>
  <c r="J227" i="1"/>
  <c r="I227" i="1"/>
  <c r="L226" i="1"/>
  <c r="K226" i="1"/>
  <c r="J226" i="1"/>
  <c r="I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4" i="1"/>
  <c r="K174" i="1"/>
  <c r="J174" i="1"/>
  <c r="I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7" i="1"/>
  <c r="K157" i="1"/>
  <c r="J157" i="1"/>
  <c r="I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8" i="1"/>
  <c r="K148" i="1"/>
  <c r="J148" i="1"/>
  <c r="I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8" i="1"/>
  <c r="K88" i="1"/>
  <c r="J88" i="1"/>
  <c r="I88" i="1"/>
  <c r="L87" i="1"/>
  <c r="K87" i="1"/>
  <c r="J87" i="1"/>
  <c r="I87" i="1"/>
  <c r="L86" i="1"/>
  <c r="K86" i="1"/>
  <c r="J86" i="1"/>
  <c r="I86" i="1"/>
  <c r="L85" i="1"/>
  <c r="K85" i="1"/>
  <c r="J85" i="1"/>
  <c r="I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I66" i="1"/>
  <c r="L65" i="1"/>
  <c r="K65" i="1"/>
  <c r="J65" i="1"/>
  <c r="I65" i="1"/>
  <c r="L64" i="1"/>
  <c r="K64" i="1"/>
  <c r="J64" i="1"/>
  <c r="I64" i="1"/>
  <c r="L44" i="1"/>
  <c r="K44" i="1"/>
  <c r="J44" i="1"/>
  <c r="I44" i="1"/>
  <c r="L43" i="1"/>
  <c r="K43" i="1"/>
  <c r="J43" i="1"/>
  <c r="I43" i="1"/>
  <c r="L42" i="1"/>
  <c r="K42" i="1"/>
  <c r="J42" i="1"/>
  <c r="I42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44" i="1" s="1"/>
  <c r="K30" i="1"/>
  <c r="K344" i="1" s="1"/>
  <c r="J30" i="1"/>
  <c r="J344" i="1" s="1"/>
  <c r="I30" i="1"/>
  <c r="I344" i="1" s="1"/>
</calcChain>
</file>

<file path=xl/sharedStrings.xml><?xml version="1.0" encoding="utf-8"?>
<sst xmlns="http://schemas.openxmlformats.org/spreadsheetml/2006/main" count="703" uniqueCount="208">
  <si>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</si>
  <si>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</si>
  <si>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</si>
  <si>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</si>
  <si>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</si>
  <si>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</si>
  <si>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</si>
  <si>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</si>
  <si>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</si>
  <si>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</si>
  <si>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</si>
  <si>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</si>
  <si>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</si>
  <si>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</si>
  <si>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</si>
  <si>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</si>
  <si>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</si>
  <si>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</si>
  <si>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</si>
  <si>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</si>
  <si>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</si>
  <si>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</si>
  <si>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</si>
  <si>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</si>
  <si>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</si>
  <si>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</si>
  <si>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</si>
  <si>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</si>
  <si>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</si>
  <si>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</si>
  <si>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</si>
  <si>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</si>
  <si>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</si>
  <si>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</si>
  <si>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</si>
  <si>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</si>
  <si>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</si>
  <si>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</si>
  <si>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</si>
  <si>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</si>
  <si>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</si>
  <si>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</si>
  <si>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</si>
  <si>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</si>
  <si>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</si>
  <si>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</si>
  <si>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</si>
  <si>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</si>
  <si>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</si>
  <si>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</si>
  <si>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</si>
  <si>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</si>
  <si>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</si>
  <si>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</si>
  <si>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</si>
  <si>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</si>
  <si>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</si>
  <si>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</si>
  <si>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</si>
  <si>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</si>
  <si>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</si>
  <si>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</si>
  <si>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</si>
  <si>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</si>
  <si>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</si>
  <si>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</si>
  <si>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</si>
  <si>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</si>
  <si>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</si>
  <si>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</si>
  <si>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</si>
  <si>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</si>
  <si>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</si>
  <si>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</si>
  <si>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</si>
  <si>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</si>
  <si>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</si>
  <si>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</si>
  <si>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</si>
  <si>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</si>
  <si>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</si>
  <si>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</si>
  <si>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</si>
  <si>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</si>
  <si>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</si>
  <si>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</si>
  <si>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</si>
  <si>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</si>
  <si>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</si>
  <si>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</si>
  <si>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</si>
  <si>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</si>
  <si>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</si>
  <si>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</si>
  <si>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</si>
  <si>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</si>
  <si>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</si>
  <si>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</si>
  <si>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</si>
  <si>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</si>
  <si>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</si>
  <si>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</si>
  <si>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</si>
  <si>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</si>
  <si>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</si>
  <si>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</si>
  <si>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</si>
  <si>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</si>
  <si>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</si>
  <si>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</si>
  <si>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</si>
  <si>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</si>
  <si>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</si>
  <si>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</si>
  <si>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</si>
  <si>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</si>
  <si>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</si>
  <si>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</si>
  <si>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</si>
  <si>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</si>
  <si>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</si>
  <si>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</si>
  <si>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</si>
  <si>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</si>
  <si>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</si>
  <si>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</si>
  <si>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</si>
  <si>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</si>
  <si>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</si>
  <si>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</si>
  <si>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</si>
  <si>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</si>
  <si>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</si>
  <si>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</si>
  <si>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</si>
  <si>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</si>
  <si>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</si>
  <si>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</si>
  <si>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</si>
  <si>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</si>
  <si>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</si>
  <si>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</si>
  <si>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</si>
  <si>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</si>
  <si>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</si>
  <si>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</si>
  <si>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</si>
  <si>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</si>
  <si>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</si>
  <si>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</si>
  <si>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</si>
  <si>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</si>
  <si>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</si>
  <si>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</si>
  <si>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</si>
  <si>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</si>
  <si>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</si>
  <si>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</si>
  <si>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</si>
  <si>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</si>
  <si>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</si>
  <si>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</si>
  <si>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</si>
  <si>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</si>
  <si>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</si>
  <si>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</si>
  <si>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</si>
  <si>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</si>
  <si>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</si>
  <si>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</si>
  <si>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</si>
  <si>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</si>
  <si>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</si>
  <si>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</si>
  <si>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</si>
  <si>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</si>
  <si>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</si>
  <si>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</si>
  <si>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</si>
  <si>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</si>
  <si>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</si>
  <si>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</si>
  <si>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</si>
  <si>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</si>
  <si>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</si>
  <si>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Šilutės r. Kintų pagrindinė mokykla</t>
  </si>
  <si>
    <t>2016 M. GRUODŽIO MĖN. 31 D.</t>
  </si>
  <si>
    <t>4 ketvirtis</t>
  </si>
  <si>
    <t>Ugdymo kokybės ir sporto plėtros programa</t>
  </si>
  <si>
    <t>Mokyklos, priskiriamos pagrindinės mokyklos tipui</t>
  </si>
  <si>
    <t>190697016</t>
  </si>
  <si>
    <t xml:space="preserve"> - </t>
  </si>
  <si>
    <t>01</t>
  </si>
  <si>
    <t>S</t>
  </si>
  <si>
    <t>09</t>
  </si>
  <si>
    <t>02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</si>
  <si>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</si>
  <si>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</si>
  <si>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</si>
  <si>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</si>
  <si>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</si>
  <si>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Direktorė</t>
  </si>
  <si>
    <t>Asta Gužauskienė</t>
  </si>
  <si>
    <t>Buhalterė</t>
  </si>
  <si>
    <t>Rasa Kaknevičienė</t>
  </si>
  <si>
    <t>2014 m. lapkričio 28 d. įsak. Nr. 1K- 407 red)</t>
  </si>
  <si>
    <t>2017-01-10   Nr.  V7-15</t>
  </si>
  <si>
    <t>Pajamų už teikiamas paslaugas pajamos-nuoma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</si>
</sst>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7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12"/>
      <name val="Times New Roman Baltic"/>
      <charset val="186"/>
    </font>
    <font>
      <sz val="11"/>
      <name val="Times New Roman Baltic"/>
      <charset val="186"/>
    </font>
    <font>
      <sz val="12"/>
      <name val="Times New Roman"/>
      <family val="1"/>
      <charset val="186"/>
    </font>
    <font>
      <sz val="12"/>
      <name val="Times New Roman Baltic"/>
      <charset val="186"/>
    </font>
    <font>
      <sz val="12"/>
      <name val="Arial"/>
      <family val="2"/>
      <charset val="186"/>
    </font>
    <font>
      <b/>
      <sz val="8"/>
      <name val="Times New Roman Baltic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84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2" fontId="28" fillId="0" borderId="22" xfId="43" applyNumberFormat="1" applyFont="1" applyFill="1" applyBorder="1" applyAlignment="1" applyProtection="1">
      <alignment horizontal="right" vertical="center" wrapText="1"/>
    </xf>
    <xf numFmtId="2" fontId="28" fillId="0" borderId="11" xfId="43" applyNumberFormat="1" applyFont="1" applyFill="1" applyBorder="1" applyAlignment="1" applyProtection="1">
      <alignment horizontal="right" vertical="center" wrapText="1"/>
    </xf>
    <xf numFmtId="2" fontId="28" fillId="0" borderId="17" xfId="43" applyNumberFormat="1" applyFont="1" applyFill="1" applyBorder="1" applyAlignment="1" applyProtection="1">
      <alignment horizontal="right" vertical="center" wrapText="1"/>
    </xf>
    <xf numFmtId="2" fontId="28" fillId="33" borderId="21" xfId="43" applyNumberFormat="1" applyFont="1" applyFill="1" applyBorder="1" applyAlignment="1">
      <alignment horizontal="right" vertical="center" wrapText="1"/>
    </xf>
    <xf numFmtId="2" fontId="28" fillId="33" borderId="20" xfId="43" applyNumberFormat="1" applyFont="1" applyFill="1" applyBorder="1" applyAlignment="1">
      <alignment horizontal="right" vertical="center" wrapText="1"/>
    </xf>
    <xf numFmtId="2" fontId="28" fillId="33" borderId="13" xfId="43" applyNumberFormat="1" applyFont="1" applyFill="1" applyBorder="1" applyAlignment="1">
      <alignment horizontal="right" vertical="center" wrapText="1"/>
    </xf>
    <xf numFmtId="0" fontId="42" fillId="0" borderId="0" xfId="43" applyFont="1" applyFill="1" applyBorder="1" applyAlignment="1"/>
    <xf numFmtId="0" fontId="42" fillId="0" borderId="0" xfId="42" applyFont="1" applyFill="1" applyBorder="1" applyAlignment="1"/>
    <xf numFmtId="0" fontId="42" fillId="0" borderId="0" xfId="43" applyFont="1" applyFill="1" applyBorder="1"/>
    <xf numFmtId="0" fontId="42" fillId="0" borderId="0" xfId="43" applyFont="1" applyFill="1"/>
    <xf numFmtId="0" fontId="32" fillId="0" borderId="10" xfId="42" applyFont="1" applyFill="1" applyBorder="1" applyAlignment="1">
      <alignment horizontal="center"/>
    </xf>
    <xf numFmtId="0" fontId="30" fillId="0" borderId="0" xfId="43" applyFont="1" applyFill="1" applyBorder="1" applyAlignment="1">
      <alignment horizontal="left"/>
    </xf>
    <xf numFmtId="0" fontId="43" fillId="0" borderId="0" xfId="43" applyFont="1" applyFill="1" applyBorder="1" applyAlignment="1">
      <alignment horizontal="left" vertical="center"/>
    </xf>
    <xf numFmtId="0" fontId="30" fillId="0" borderId="0" xfId="43" applyFont="1" applyFill="1" applyBorder="1"/>
    <xf numFmtId="0" fontId="30" fillId="0" borderId="0" xfId="43" applyFont="1" applyFill="1" applyBorder="1" applyAlignment="1">
      <alignment vertical="center"/>
    </xf>
    <xf numFmtId="0" fontId="44" fillId="0" borderId="0" xfId="43" applyFont="1" applyFill="1" applyBorder="1" applyAlignment="1">
      <alignment vertical="top"/>
    </xf>
    <xf numFmtId="0" fontId="45" fillId="0" borderId="0" xfId="42" applyFont="1" applyFill="1" applyBorder="1" applyAlignment="1"/>
    <xf numFmtId="0" fontId="30" fillId="0" borderId="0" xfId="43" applyFont="1" applyFill="1" applyBorder="1" applyAlignment="1">
      <alignment horizontal="center"/>
    </xf>
    <xf numFmtId="0" fontId="43" fillId="0" borderId="0" xfId="43" applyFont="1" applyFill="1" applyBorder="1" applyAlignment="1">
      <alignment horizontal="center" vertical="top"/>
    </xf>
    <xf numFmtId="0" fontId="43" fillId="0" borderId="0" xfId="43" applyFont="1" applyFill="1" applyBorder="1" applyAlignment="1">
      <alignment horizontal="left" vertical="top"/>
    </xf>
    <xf numFmtId="0" fontId="30" fillId="0" borderId="0" xfId="43" applyFont="1" applyFill="1" applyBorder="1" applyAlignment="1"/>
    <xf numFmtId="0" fontId="45" fillId="0" borderId="0" xfId="42" applyFont="1" applyFill="1" applyBorder="1" applyAlignment="1">
      <alignment horizontal="center"/>
    </xf>
    <xf numFmtId="0" fontId="32" fillId="0" borderId="15" xfId="43" applyFont="1" applyFill="1" applyBorder="1"/>
    <xf numFmtId="0" fontId="32" fillId="0" borderId="11" xfId="43" applyFont="1" applyFill="1" applyBorder="1"/>
    <xf numFmtId="0" fontId="32" fillId="0" borderId="23" xfId="43" applyFont="1" applyFill="1" applyBorder="1"/>
    <xf numFmtId="0" fontId="32" fillId="0" borderId="11" xfId="43" applyFont="1" applyFill="1" applyBorder="1" applyAlignment="1">
      <alignment horizontal="center"/>
    </xf>
    <xf numFmtId="0" fontId="46" fillId="0" borderId="22" xfId="43" applyFont="1" applyFill="1" applyBorder="1" applyAlignment="1">
      <alignment horizontal="center" vertical="center" wrapText="1"/>
    </xf>
    <xf numFmtId="2" fontId="32" fillId="33" borderId="17" xfId="43" applyNumberFormat="1" applyFont="1" applyFill="1" applyBorder="1" applyAlignment="1">
      <alignment horizontal="right" vertical="center"/>
    </xf>
    <xf numFmtId="2" fontId="32" fillId="33" borderId="15" xfId="43" applyNumberFormat="1" applyFont="1" applyFill="1" applyBorder="1" applyAlignment="1">
      <alignment horizontal="right" vertical="center"/>
    </xf>
    <xf numFmtId="2" fontId="32" fillId="33" borderId="11" xfId="43" applyNumberFormat="1" applyFont="1" applyFill="1" applyBorder="1" applyAlignment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41" fillId="0" borderId="10" xfId="44" applyFont="1" applyFill="1" applyBorder="1" applyAlignment="1" applyProtection="1">
      <alignment horizontal="center" vertical="center"/>
    </xf>
    <xf numFmtId="0" fontId="42" fillId="0" borderId="10" xfId="42" applyFont="1" applyFill="1" applyBorder="1" applyAlignment="1"/>
    <xf numFmtId="0" fontId="44" fillId="0" borderId="0" xfId="43" applyFont="1" applyFill="1" applyBorder="1" applyAlignment="1">
      <alignment horizontal="center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prastas" xfId="0" builtinId="0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4" t="s">
        <v>0</v>
      </c>
      <c r="K1" s="244"/>
      <c r="L1" s="244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4"/>
      <c r="K2" s="244"/>
      <c r="L2" s="244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4"/>
      <c r="K3" s="244"/>
      <c r="L3" s="244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4"/>
      <c r="K4" s="244"/>
      <c r="L4" s="244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4"/>
      <c r="K5" s="244"/>
      <c r="L5" s="244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5"/>
      <c r="H6" s="245"/>
      <c r="I6" s="245"/>
      <c r="J6" s="245"/>
      <c r="K6" s="245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6" t="s">
        <v>2</v>
      </c>
      <c r="B7" s="246"/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47" t="s">
        <v>3</v>
      </c>
      <c r="H8" s="247"/>
      <c r="I8" s="247"/>
      <c r="J8" s="247"/>
      <c r="K8" s="247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8" t="s">
        <v>4</v>
      </c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9" t="s">
        <v>6</v>
      </c>
      <c r="H10" s="249"/>
      <c r="I10" s="249"/>
      <c r="J10" s="249"/>
      <c r="K10" s="249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50" t="s">
        <v>7</v>
      </c>
      <c r="H11" s="250"/>
      <c r="I11" s="250"/>
      <c r="J11" s="250"/>
      <c r="K11" s="250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8" t="s">
        <v>8</v>
      </c>
      <c r="C13" s="248"/>
      <c r="D13" s="248"/>
      <c r="E13" s="248"/>
      <c r="F13" s="248"/>
      <c r="G13" s="248"/>
      <c r="H13" s="248"/>
      <c r="I13" s="248"/>
      <c r="J13" s="248"/>
      <c r="K13" s="248"/>
      <c r="L13" s="248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9" t="s">
        <v>9</v>
      </c>
      <c r="H15" s="249"/>
      <c r="I15" s="249"/>
      <c r="J15" s="249"/>
      <c r="K15" s="249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51" t="s">
        <v>10</v>
      </c>
      <c r="H16" s="251"/>
      <c r="I16" s="251"/>
      <c r="J16" s="251"/>
      <c r="K16" s="251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52"/>
      <c r="H17" s="252"/>
      <c r="I17" s="252"/>
      <c r="J17" s="252"/>
      <c r="K17" s="252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3"/>
      <c r="B18" s="243"/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56"/>
      <c r="D19" s="256"/>
      <c r="E19" s="256"/>
      <c r="F19" s="256"/>
      <c r="G19" s="256"/>
      <c r="H19" s="256"/>
      <c r="I19" s="256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57" t="s">
        <v>12</v>
      </c>
      <c r="D20" s="257"/>
      <c r="E20" s="257"/>
      <c r="F20" s="257"/>
      <c r="G20" s="257"/>
      <c r="H20" s="257"/>
      <c r="I20" s="257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57" t="s">
        <v>14</v>
      </c>
      <c r="D21" s="257"/>
      <c r="E21" s="257"/>
      <c r="F21" s="257"/>
      <c r="G21" s="257"/>
      <c r="H21" s="257"/>
      <c r="I21" s="257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57" t="s">
        <v>16</v>
      </c>
      <c r="D22" s="257"/>
      <c r="E22" s="257"/>
      <c r="F22" s="257"/>
      <c r="G22" s="257"/>
      <c r="H22" s="257"/>
      <c r="I22" s="257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58" t="s">
        <v>21</v>
      </c>
      <c r="H25" s="258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59" t="s">
        <v>23</v>
      </c>
      <c r="B27" s="260"/>
      <c r="C27" s="260"/>
      <c r="D27" s="260"/>
      <c r="E27" s="260"/>
      <c r="F27" s="260"/>
      <c r="G27" s="263" t="s">
        <v>24</v>
      </c>
      <c r="H27" s="265" t="s">
        <v>25</v>
      </c>
      <c r="I27" s="267" t="s">
        <v>26</v>
      </c>
      <c r="J27" s="268"/>
      <c r="K27" s="269" t="s">
        <v>27</v>
      </c>
      <c r="L27" s="271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61"/>
      <c r="B28" s="262"/>
      <c r="C28" s="262"/>
      <c r="D28" s="262"/>
      <c r="E28" s="262"/>
      <c r="F28" s="262"/>
      <c r="G28" s="264"/>
      <c r="H28" s="266"/>
      <c r="I28" s="50" t="s">
        <v>29</v>
      </c>
      <c r="J28" s="51" t="s">
        <v>30</v>
      </c>
      <c r="K28" s="270"/>
      <c r="L28" s="272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273" t="s">
        <v>31</v>
      </c>
      <c r="B29" s="274"/>
      <c r="C29" s="274"/>
      <c r="D29" s="274"/>
      <c r="E29" s="274"/>
      <c r="F29" s="275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customHeight="1">
      <c r="A54" s="253">
        <v>1</v>
      </c>
      <c r="B54" s="254"/>
      <c r="C54" s="254"/>
      <c r="D54" s="254"/>
      <c r="E54" s="254"/>
      <c r="F54" s="255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customHeight="1">
      <c r="A90" s="276">
        <v>1</v>
      </c>
      <c r="B90" s="277"/>
      <c r="C90" s="277"/>
      <c r="D90" s="277"/>
      <c r="E90" s="277"/>
      <c r="F90" s="278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customHeight="1">
      <c r="A131" s="253">
        <v>1</v>
      </c>
      <c r="B131" s="254"/>
      <c r="C131" s="254"/>
      <c r="D131" s="254"/>
      <c r="E131" s="254"/>
      <c r="F131" s="255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customHeight="1">
      <c r="A171" s="253">
        <v>1</v>
      </c>
      <c r="B171" s="254"/>
      <c r="C171" s="254"/>
      <c r="D171" s="254"/>
      <c r="E171" s="254"/>
      <c r="F171" s="255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customHeight="1">
      <c r="A208" s="253">
        <v>1</v>
      </c>
      <c r="B208" s="254"/>
      <c r="C208" s="254"/>
      <c r="D208" s="254"/>
      <c r="E208" s="254"/>
      <c r="F208" s="255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customHeight="1">
      <c r="A247" s="253">
        <v>1</v>
      </c>
      <c r="B247" s="254"/>
      <c r="C247" s="254"/>
      <c r="D247" s="254"/>
      <c r="E247" s="254"/>
      <c r="F247" s="255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customHeight="1">
      <c r="A288" s="253">
        <v>1</v>
      </c>
      <c r="B288" s="254"/>
      <c r="C288" s="254"/>
      <c r="D288" s="254"/>
      <c r="E288" s="254"/>
      <c r="F288" s="255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customHeight="1">
      <c r="A330" s="253">
        <v>1</v>
      </c>
      <c r="B330" s="254"/>
      <c r="C330" s="254"/>
      <c r="D330" s="254"/>
      <c r="E330" s="254"/>
      <c r="F330" s="255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80" t="s">
        <v>179</v>
      </c>
      <c r="L348" s="280"/>
    </row>
    <row r="349" spans="1:12">
      <c r="B349" s="3"/>
      <c r="C349" s="3"/>
      <c r="D349" s="3"/>
      <c r="E349" s="3"/>
      <c r="F349" s="4"/>
      <c r="G349" s="3"/>
      <c r="H349" s="3"/>
      <c r="I349" s="203"/>
      <c r="J349" s="3"/>
      <c r="K349" s="203"/>
      <c r="L349" s="203"/>
    </row>
    <row r="350" spans="1:12">
      <c r="B350" s="3"/>
      <c r="C350" s="3"/>
      <c r="D350" s="196"/>
      <c r="E350" s="196"/>
      <c r="F350" s="204"/>
      <c r="G350" s="196"/>
      <c r="H350" s="3"/>
      <c r="I350" s="203"/>
      <c r="J350" s="3"/>
      <c r="K350" s="205"/>
      <c r="L350" s="205"/>
    </row>
    <row r="351" spans="1:12" ht="18.75" customHeight="1">
      <c r="A351" s="206"/>
      <c r="B351" s="20"/>
      <c r="C351" s="20"/>
      <c r="D351" s="279" t="s">
        <v>180</v>
      </c>
      <c r="E351" s="279"/>
      <c r="F351" s="279"/>
      <c r="G351" s="279"/>
      <c r="H351" s="207"/>
      <c r="I351" s="201" t="s">
        <v>178</v>
      </c>
      <c r="J351" s="20"/>
      <c r="K351" s="280" t="s">
        <v>179</v>
      </c>
      <c r="L351" s="280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topLeftCell="A19" zoomScaleSheetLayoutView="120" workbookViewId="0">
      <selection activeCell="K51" sqref="K51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8" style="1" customWidth="1"/>
    <col min="10" max="10" width="11.28515625" style="1" customWidth="1"/>
    <col min="11" max="11" width="11.42578125" style="1" customWidth="1"/>
    <col min="12" max="12" width="10.28515625" style="1" customWidth="1"/>
    <col min="13" max="16" width="9.140625" style="1" hidden="1" customWidth="1"/>
    <col min="17" max="17" width="2.7109375" style="1" customWidth="1"/>
    <col min="18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8" t="s">
        <v>181</v>
      </c>
      <c r="K1" s="208"/>
      <c r="L1" s="208"/>
      <c r="M1" s="16"/>
      <c r="N1" s="209"/>
      <c r="O1" s="209"/>
      <c r="P1" s="209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8" t="s">
        <v>182</v>
      </c>
      <c r="K2" s="208"/>
      <c r="L2" s="208"/>
      <c r="M2" s="16"/>
      <c r="N2" s="209"/>
      <c r="O2" s="209"/>
      <c r="P2" s="209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8" t="s">
        <v>183</v>
      </c>
      <c r="K3" s="208"/>
      <c r="L3" s="208"/>
      <c r="M3" s="16"/>
      <c r="N3" s="209"/>
      <c r="O3" s="209"/>
      <c r="P3" s="209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8" t="s">
        <v>184</v>
      </c>
      <c r="K4" s="208"/>
      <c r="L4" s="208"/>
      <c r="M4" s="16"/>
      <c r="N4" s="13"/>
      <c r="O4" s="13"/>
      <c r="P4" s="209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8" t="s">
        <v>205</v>
      </c>
      <c r="K5" s="208"/>
      <c r="L5" s="208"/>
      <c r="M5" s="16"/>
      <c r="N5" s="209"/>
      <c r="O5" s="209"/>
      <c r="P5" s="209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81" t="s">
        <v>185</v>
      </c>
      <c r="H6" s="281"/>
      <c r="I6" s="281"/>
      <c r="J6" s="281"/>
      <c r="K6" s="281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6" t="s">
        <v>2</v>
      </c>
      <c r="B7" s="246"/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47" t="s">
        <v>3</v>
      </c>
      <c r="H8" s="247"/>
      <c r="I8" s="247"/>
      <c r="J8" s="247"/>
      <c r="K8" s="247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8" t="s">
        <v>186</v>
      </c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9" t="s">
        <v>187</v>
      </c>
      <c r="H10" s="249"/>
      <c r="I10" s="249"/>
      <c r="J10" s="249"/>
      <c r="K10" s="249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4.5" customHeight="1">
      <c r="G11" s="250"/>
      <c r="H11" s="250"/>
      <c r="I11" s="250"/>
      <c r="J11" s="250"/>
      <c r="K11" s="250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.75" customHeight="1">
      <c r="B13" s="248" t="s">
        <v>8</v>
      </c>
      <c r="C13" s="248"/>
      <c r="D13" s="248"/>
      <c r="E13" s="248"/>
      <c r="F13" s="248"/>
      <c r="G13" s="248"/>
      <c r="H13" s="248"/>
      <c r="I13" s="248"/>
      <c r="J13" s="248"/>
      <c r="K13" s="248"/>
      <c r="L13" s="248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9" t="s">
        <v>206</v>
      </c>
      <c r="H15" s="249"/>
      <c r="I15" s="249"/>
      <c r="J15" s="249"/>
      <c r="K15" s="249"/>
      <c r="M15" s="3"/>
      <c r="N15" s="3"/>
      <c r="O15" s="3"/>
      <c r="P15" s="3"/>
    </row>
    <row r="16" spans="1:36" ht="7.5" customHeight="1">
      <c r="G16" s="251"/>
      <c r="H16" s="251"/>
      <c r="I16" s="251"/>
      <c r="J16" s="251"/>
      <c r="K16" s="251"/>
      <c r="M16" s="3"/>
      <c r="N16" s="3"/>
      <c r="O16" s="3"/>
      <c r="P16" s="3"/>
    </row>
    <row r="17" spans="1:17" s="222" customFormat="1" ht="15">
      <c r="A17" s="219"/>
      <c r="B17" s="220"/>
      <c r="C17" s="220"/>
      <c r="D17" s="220"/>
      <c r="E17" s="282" t="s">
        <v>188</v>
      </c>
      <c r="F17" s="282"/>
      <c r="G17" s="282"/>
      <c r="H17" s="282"/>
      <c r="I17" s="282"/>
      <c r="J17" s="282"/>
      <c r="K17" s="282"/>
      <c r="L17" s="220"/>
      <c r="M17" s="221"/>
      <c r="N17" s="221"/>
      <c r="O17" s="221"/>
      <c r="P17" s="221"/>
    </row>
    <row r="18" spans="1:17" ht="12" customHeight="1">
      <c r="A18" s="243" t="s">
        <v>18</v>
      </c>
      <c r="B18" s="243"/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9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56" t="s">
        <v>189</v>
      </c>
      <c r="D22" s="256"/>
      <c r="E22" s="256"/>
      <c r="F22" s="256"/>
      <c r="G22" s="256"/>
      <c r="H22" s="256"/>
      <c r="I22" s="256"/>
      <c r="J22" s="21"/>
      <c r="K22" s="31" t="s">
        <v>17</v>
      </c>
      <c r="L22" s="33" t="s">
        <v>190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191</v>
      </c>
      <c r="H23" s="35"/>
      <c r="I23" s="21"/>
      <c r="J23" s="36" t="s">
        <v>19</v>
      </c>
      <c r="K23" s="37" t="s">
        <v>192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193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58" t="s">
        <v>21</v>
      </c>
      <c r="H25" s="258"/>
      <c r="I25" s="210" t="s">
        <v>194</v>
      </c>
      <c r="J25" s="211" t="s">
        <v>195</v>
      </c>
      <c r="K25" s="212" t="s">
        <v>192</v>
      </c>
      <c r="L25" s="212" t="s">
        <v>192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223" t="s">
        <v>207</v>
      </c>
      <c r="H26" s="3"/>
      <c r="I26" s="46"/>
      <c r="J26" s="46"/>
      <c r="K26" s="47"/>
      <c r="L26" s="48" t="s">
        <v>196</v>
      </c>
      <c r="M26" s="49"/>
      <c r="N26" s="3"/>
      <c r="O26" s="3"/>
      <c r="P26" s="3"/>
    </row>
    <row r="27" spans="1:17" ht="24" customHeight="1">
      <c r="A27" s="259" t="s">
        <v>23</v>
      </c>
      <c r="B27" s="260"/>
      <c r="C27" s="260"/>
      <c r="D27" s="260"/>
      <c r="E27" s="260"/>
      <c r="F27" s="260"/>
      <c r="G27" s="263" t="s">
        <v>24</v>
      </c>
      <c r="H27" s="265" t="s">
        <v>25</v>
      </c>
      <c r="I27" s="267" t="s">
        <v>26</v>
      </c>
      <c r="J27" s="268"/>
      <c r="K27" s="269" t="s">
        <v>27</v>
      </c>
      <c r="L27" s="271" t="s">
        <v>28</v>
      </c>
      <c r="M27" s="49"/>
      <c r="N27" s="3"/>
      <c r="O27" s="3"/>
      <c r="P27" s="3"/>
    </row>
    <row r="28" spans="1:17" ht="57.75" customHeight="1">
      <c r="A28" s="261"/>
      <c r="B28" s="262"/>
      <c r="C28" s="262"/>
      <c r="D28" s="262"/>
      <c r="E28" s="262"/>
      <c r="F28" s="262"/>
      <c r="G28" s="264"/>
      <c r="H28" s="266"/>
      <c r="I28" s="50" t="s">
        <v>29</v>
      </c>
      <c r="J28" s="51" t="s">
        <v>30</v>
      </c>
      <c r="K28" s="270"/>
      <c r="L28" s="272"/>
      <c r="M28" s="3"/>
      <c r="N28" s="3"/>
      <c r="O28" s="3"/>
      <c r="P28" s="3"/>
      <c r="Q28" s="3"/>
    </row>
    <row r="29" spans="1:17" ht="11.25" customHeight="1">
      <c r="A29" s="273" t="s">
        <v>31</v>
      </c>
      <c r="B29" s="274"/>
      <c r="C29" s="274"/>
      <c r="D29" s="274"/>
      <c r="E29" s="274"/>
      <c r="F29" s="275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300</v>
      </c>
      <c r="J30" s="63">
        <f>SUM(J31+J41+J62+J83+J91+J107+J130+J146+J155)</f>
        <v>300</v>
      </c>
      <c r="K30" s="64">
        <f>SUM(K31+K41+K62+K83+K91+K107+K130+K146+K155)</f>
        <v>300</v>
      </c>
      <c r="L30" s="63">
        <f>SUM(L31+L41+L62+L83+L91+L107+L130+L146+L155)</f>
        <v>300</v>
      </c>
      <c r="M30" s="65"/>
      <c r="N30" s="65"/>
      <c r="O30" s="65"/>
      <c r="P30" s="65"/>
      <c r="Q30" s="65"/>
    </row>
    <row r="31" spans="1:17" ht="13.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63">
        <f t="shared" ref="I32:L33" si="0">SUM(I33)</f>
        <v>0</v>
      </c>
      <c r="J32" s="63">
        <f t="shared" si="0"/>
        <v>0</v>
      </c>
      <c r="K32" s="64">
        <f t="shared" si="0"/>
        <v>0</v>
      </c>
      <c r="L32" s="63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63">
        <f t="shared" si="0"/>
        <v>0</v>
      </c>
      <c r="J33" s="63">
        <f t="shared" si="0"/>
        <v>0</v>
      </c>
      <c r="K33" s="64">
        <f t="shared" si="0"/>
        <v>0</v>
      </c>
      <c r="L33" s="63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64">
        <f>SUM(I35:I36)</f>
        <v>0</v>
      </c>
      <c r="J34" s="63">
        <f>SUM(J35:J36)</f>
        <v>0</v>
      </c>
      <c r="K34" s="64">
        <f>SUM(K35:K36)</f>
        <v>0</v>
      </c>
      <c r="L34" s="63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213">
        <v>0</v>
      </c>
      <c r="J35" s="214">
        <v>0</v>
      </c>
      <c r="K35" s="214">
        <v>0</v>
      </c>
      <c r="L35" s="214">
        <v>0</v>
      </c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214">
        <v>0</v>
      </c>
      <c r="J36" s="214">
        <v>0</v>
      </c>
      <c r="K36" s="214">
        <v>0</v>
      </c>
      <c r="L36" s="214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64">
        <f t="shared" ref="I37:L39" si="1">I38</f>
        <v>0</v>
      </c>
      <c r="J37" s="63">
        <f t="shared" si="1"/>
        <v>0</v>
      </c>
      <c r="K37" s="64">
        <f t="shared" si="1"/>
        <v>0</v>
      </c>
      <c r="L37" s="63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64">
        <f t="shared" si="1"/>
        <v>0</v>
      </c>
      <c r="J38" s="63">
        <f t="shared" si="1"/>
        <v>0</v>
      </c>
      <c r="K38" s="63">
        <f t="shared" si="1"/>
        <v>0</v>
      </c>
      <c r="L38" s="63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63">
        <f t="shared" si="1"/>
        <v>0</v>
      </c>
      <c r="J39" s="63">
        <f t="shared" si="1"/>
        <v>0</v>
      </c>
      <c r="K39" s="63">
        <f t="shared" si="1"/>
        <v>0</v>
      </c>
      <c r="L39" s="63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215">
        <v>0</v>
      </c>
      <c r="J40" s="214">
        <v>0</v>
      </c>
      <c r="K40" s="214">
        <v>0</v>
      </c>
      <c r="L40" s="214">
        <v>0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300</v>
      </c>
      <c r="J41" s="88">
        <f t="shared" si="2"/>
        <v>300</v>
      </c>
      <c r="K41" s="87">
        <f t="shared" si="2"/>
        <v>300</v>
      </c>
      <c r="L41" s="87">
        <f t="shared" si="2"/>
        <v>300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63">
        <f t="shared" si="2"/>
        <v>300</v>
      </c>
      <c r="J42" s="64">
        <f t="shared" si="2"/>
        <v>300</v>
      </c>
      <c r="K42" s="63">
        <f t="shared" si="2"/>
        <v>300</v>
      </c>
      <c r="L42" s="64">
        <f t="shared" si="2"/>
        <v>300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63">
        <f t="shared" si="2"/>
        <v>300</v>
      </c>
      <c r="J43" s="64">
        <f t="shared" si="2"/>
        <v>300</v>
      </c>
      <c r="K43" s="73">
        <f t="shared" si="2"/>
        <v>300</v>
      </c>
      <c r="L43" s="73">
        <f t="shared" si="2"/>
        <v>300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216">
        <f>SUM(I45:I61)-I53</f>
        <v>300</v>
      </c>
      <c r="J44" s="217">
        <f>SUM(J45:J61)-J53</f>
        <v>300</v>
      </c>
      <c r="K44" s="217">
        <f>SUM(K45:K61)-K53</f>
        <v>300</v>
      </c>
      <c r="L44" s="218">
        <f>SUM(L45:L61)-L53</f>
        <v>300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214">
        <v>0</v>
      </c>
      <c r="J45" s="214">
        <v>0</v>
      </c>
      <c r="K45" s="214">
        <v>0</v>
      </c>
      <c r="L45" s="214">
        <v>0</v>
      </c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214">
        <v>0</v>
      </c>
      <c r="J46" s="214">
        <v>0</v>
      </c>
      <c r="K46" s="214">
        <v>0</v>
      </c>
      <c r="L46" s="214">
        <v>0</v>
      </c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214">
        <v>0</v>
      </c>
      <c r="J47" s="214">
        <v>0</v>
      </c>
      <c r="K47" s="214">
        <v>0</v>
      </c>
      <c r="L47" s="214">
        <v>0</v>
      </c>
    </row>
    <row r="48" spans="1:12" ht="18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214">
        <v>0</v>
      </c>
      <c r="J48" s="214">
        <v>0</v>
      </c>
      <c r="K48" s="214">
        <v>0</v>
      </c>
      <c r="L48" s="214">
        <v>0</v>
      </c>
    </row>
    <row r="49" spans="1:12" ht="18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214">
        <v>0</v>
      </c>
      <c r="J49" s="214">
        <v>0</v>
      </c>
      <c r="K49" s="214">
        <v>0</v>
      </c>
      <c r="L49" s="214">
        <v>0</v>
      </c>
    </row>
    <row r="50" spans="1:12" ht="18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214">
        <v>0</v>
      </c>
      <c r="J50" s="214">
        <v>0</v>
      </c>
      <c r="K50" s="214">
        <v>0</v>
      </c>
      <c r="L50" s="214">
        <v>0</v>
      </c>
    </row>
    <row r="51" spans="1:12" ht="18.75" customHeight="1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214">
        <v>300</v>
      </c>
      <c r="J51" s="214">
        <v>300</v>
      </c>
      <c r="K51" s="214">
        <v>300</v>
      </c>
      <c r="L51" s="214">
        <v>300</v>
      </c>
    </row>
    <row r="52" spans="1:12" ht="37.5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customHeight="1">
      <c r="A53" s="253">
        <v>1</v>
      </c>
      <c r="B53" s="254"/>
      <c r="C53" s="254"/>
      <c r="D53" s="254"/>
      <c r="E53" s="254"/>
      <c r="F53" s="255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197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0</v>
      </c>
      <c r="J57" s="83">
        <v>0</v>
      </c>
      <c r="K57" s="83">
        <v>0</v>
      </c>
      <c r="L57" s="83">
        <v>0</v>
      </c>
    </row>
    <row r="58" spans="1:12" ht="27.75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198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199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0</v>
      </c>
      <c r="J60" s="83">
        <v>0</v>
      </c>
      <c r="K60" s="83">
        <v>0</v>
      </c>
      <c r="L60" s="83">
        <v>0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0</v>
      </c>
      <c r="J61" s="83">
        <v>0</v>
      </c>
      <c r="K61" s="83">
        <v>0</v>
      </c>
      <c r="L61" s="83">
        <v>0</v>
      </c>
    </row>
    <row r="62" spans="1:12" ht="14.25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customHeight="1">
      <c r="A88" s="276">
        <v>1</v>
      </c>
      <c r="B88" s="277"/>
      <c r="C88" s="277"/>
      <c r="D88" s="277"/>
      <c r="E88" s="277"/>
      <c r="F88" s="278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customHeight="1">
      <c r="A129" s="253">
        <v>1</v>
      </c>
      <c r="B129" s="254"/>
      <c r="C129" s="254"/>
      <c r="D129" s="254"/>
      <c r="E129" s="254"/>
      <c r="F129" s="255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customHeight="1">
      <c r="A169" s="253">
        <v>1</v>
      </c>
      <c r="B169" s="254"/>
      <c r="C169" s="254"/>
      <c r="D169" s="254"/>
      <c r="E169" s="254"/>
      <c r="F169" s="255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customHeight="1">
      <c r="A207" s="253">
        <v>1</v>
      </c>
      <c r="B207" s="254"/>
      <c r="C207" s="254"/>
      <c r="D207" s="254"/>
      <c r="E207" s="254"/>
      <c r="F207" s="255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200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customHeight="1">
      <c r="A246" s="253">
        <v>1</v>
      </c>
      <c r="B246" s="254"/>
      <c r="C246" s="254"/>
      <c r="D246" s="254"/>
      <c r="E246" s="254"/>
      <c r="F246" s="255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2" customHeight="1">
      <c r="A286" s="253">
        <v>1</v>
      </c>
      <c r="B286" s="254"/>
      <c r="C286" s="254"/>
      <c r="D286" s="254"/>
      <c r="E286" s="254"/>
      <c r="F286" s="255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2.75" customHeight="1">
      <c r="A327" s="253">
        <v>1</v>
      </c>
      <c r="B327" s="254"/>
      <c r="C327" s="254"/>
      <c r="D327" s="254"/>
      <c r="E327" s="254"/>
      <c r="F327" s="255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s="57" customFormat="1" ht="18.75" customHeight="1">
      <c r="A344" s="235"/>
      <c r="B344" s="235"/>
      <c r="C344" s="236"/>
      <c r="D344" s="187"/>
      <c r="E344" s="237"/>
      <c r="F344" s="238"/>
      <c r="G344" s="187" t="s">
        <v>176</v>
      </c>
      <c r="H344" s="239">
        <v>307</v>
      </c>
      <c r="I344" s="240">
        <f>SUM(I30+I172)</f>
        <v>300</v>
      </c>
      <c r="J344" s="241">
        <f>SUM(J30+J172)</f>
        <v>300</v>
      </c>
      <c r="K344" s="241">
        <f>SUM(K30+K172)</f>
        <v>300</v>
      </c>
      <c r="L344" s="242">
        <f>SUM(L30+L172)</f>
        <v>300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s="226" customFormat="1" ht="15.75">
      <c r="A347" s="224"/>
      <c r="B347" s="224"/>
      <c r="C347" s="224"/>
      <c r="D347" s="224"/>
      <c r="E347" s="224"/>
      <c r="F347" s="224"/>
      <c r="G347" s="225" t="s">
        <v>201</v>
      </c>
      <c r="H347" s="225"/>
      <c r="K347" s="224" t="s">
        <v>202</v>
      </c>
    </row>
    <row r="348" spans="1:12" s="226" customFormat="1" ht="18.75" customHeight="1">
      <c r="A348" s="227"/>
      <c r="B348" s="227"/>
      <c r="C348" s="227"/>
      <c r="D348" s="228"/>
      <c r="E348" s="229"/>
      <c r="F348" s="229"/>
      <c r="G348" s="229"/>
      <c r="H348" s="229"/>
      <c r="I348" s="202"/>
      <c r="K348" s="280"/>
      <c r="L348" s="280"/>
    </row>
    <row r="349" spans="1:12" s="226" customFormat="1" ht="15.75">
      <c r="F349" s="230"/>
      <c r="I349" s="231"/>
      <c r="K349" s="231"/>
      <c r="L349" s="231"/>
    </row>
    <row r="350" spans="1:12" s="226" customFormat="1" ht="15.75">
      <c r="F350" s="230"/>
      <c r="G350" s="226" t="s">
        <v>203</v>
      </c>
      <c r="I350" s="231"/>
      <c r="K350" s="232" t="s">
        <v>204</v>
      </c>
      <c r="L350" s="231"/>
    </row>
    <row r="351" spans="1:12" s="226" customFormat="1" ht="18.75" customHeight="1">
      <c r="A351" s="233"/>
      <c r="B351" s="233"/>
      <c r="C351" s="233"/>
      <c r="D351" s="283"/>
      <c r="E351" s="283"/>
      <c r="F351" s="283"/>
      <c r="G351" s="283"/>
      <c r="H351" s="234"/>
      <c r="I351" s="202"/>
      <c r="J351" s="233"/>
      <c r="K351" s="280"/>
      <c r="L351" s="280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51181102362204722" right="0.51181102362204722" top="0.47244094488188981" bottom="0.39370078740157483" header="0.23622047244094491" footer="0.51181102362204722"/>
  <pageSetup paperSize="9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2017-03-23T14:31:46Z</dcterms:modified>
</cp:coreProperties>
</file>