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3DE2E3FD-BC98-4C9D-9206-A208FAA355F1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AQAQ_DEĘD" localSheetId="1">'f2 (3)'!$19:$25</definedName>
    <definedName name="_xlnm.Print_Titles" localSheetId="0">'f2 (2)'!$19:$25</definedName>
    <definedName name="_xlnm.Print_Titles" localSheetId="1">'f2 (3)'!$19:$25</definedName>
    <definedName name="qqq_www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K33" i="2" l="1"/>
  <c r="K32" i="2" s="1"/>
  <c r="I34" i="2"/>
  <c r="I33" i="2" s="1"/>
  <c r="I32" i="2" s="1"/>
  <c r="J34" i="2"/>
  <c r="J33" i="2" s="1"/>
  <c r="J32" i="2" s="1"/>
  <c r="K34" i="2"/>
  <c r="L34" i="2"/>
  <c r="L33" i="2" s="1"/>
  <c r="L32" i="2" s="1"/>
  <c r="I37" i="2"/>
  <c r="L37" i="2"/>
  <c r="J38" i="2"/>
  <c r="J37" i="2" s="1"/>
  <c r="K38" i="2"/>
  <c r="K37" i="2" s="1"/>
  <c r="I39" i="2"/>
  <c r="I38" i="2" s="1"/>
  <c r="J39" i="2"/>
  <c r="K39" i="2"/>
  <c r="L39" i="2"/>
  <c r="L38" i="2" s="1"/>
  <c r="K42" i="2"/>
  <c r="K41" i="2" s="1"/>
  <c r="J43" i="2"/>
  <c r="J42" i="2" s="1"/>
  <c r="J41" i="2" s="1"/>
  <c r="L43" i="2"/>
  <c r="L42" i="2" s="1"/>
  <c r="L41" i="2" s="1"/>
  <c r="I44" i="2"/>
  <c r="I43" i="2" s="1"/>
  <c r="I42" i="2" s="1"/>
  <c r="I41" i="2" s="1"/>
  <c r="J44" i="2"/>
  <c r="K44" i="2"/>
  <c r="K43" i="2" s="1"/>
  <c r="L44" i="2"/>
  <c r="I64" i="2"/>
  <c r="I63" i="2" s="1"/>
  <c r="J64" i="2"/>
  <c r="J63" i="2" s="1"/>
  <c r="J62" i="2" s="1"/>
  <c r="K64" i="2"/>
  <c r="L64" i="2"/>
  <c r="L63" i="2" s="1"/>
  <c r="L62" i="2" s="1"/>
  <c r="I65" i="2"/>
  <c r="J65" i="2"/>
  <c r="K65" i="2"/>
  <c r="L65" i="2"/>
  <c r="I70" i="2"/>
  <c r="I69" i="2" s="1"/>
  <c r="J70" i="2"/>
  <c r="J69" i="2" s="1"/>
  <c r="K70" i="2"/>
  <c r="K69" i="2" s="1"/>
  <c r="L70" i="2"/>
  <c r="L69" i="2" s="1"/>
  <c r="J74" i="2"/>
  <c r="K74" i="2"/>
  <c r="I75" i="2"/>
  <c r="I74" i="2" s="1"/>
  <c r="J75" i="2"/>
  <c r="K75" i="2"/>
  <c r="L75" i="2"/>
  <c r="L74" i="2" s="1"/>
  <c r="L79" i="2"/>
  <c r="K80" i="2"/>
  <c r="K79" i="2" s="1"/>
  <c r="I81" i="2"/>
  <c r="I80" i="2" s="1"/>
  <c r="I79" i="2" s="1"/>
  <c r="J81" i="2"/>
  <c r="J80" i="2" s="1"/>
  <c r="J79" i="2" s="1"/>
  <c r="K81" i="2"/>
  <c r="L81" i="2"/>
  <c r="L80" i="2" s="1"/>
  <c r="K84" i="2"/>
  <c r="K83" i="2" s="1"/>
  <c r="L85" i="2"/>
  <c r="L84" i="2" s="1"/>
  <c r="L83" i="2" s="1"/>
  <c r="I86" i="2"/>
  <c r="I85" i="2" s="1"/>
  <c r="I84" i="2" s="1"/>
  <c r="I83" i="2" s="1"/>
  <c r="J86" i="2"/>
  <c r="J85" i="2" s="1"/>
  <c r="J84" i="2" s="1"/>
  <c r="J83" i="2" s="1"/>
  <c r="K86" i="2"/>
  <c r="K85" i="2" s="1"/>
  <c r="L86" i="2"/>
  <c r="I93" i="2"/>
  <c r="I92" i="2" s="1"/>
  <c r="K93" i="2"/>
  <c r="K92" i="2" s="1"/>
  <c r="L93" i="2"/>
  <c r="L92" i="2" s="1"/>
  <c r="I94" i="2"/>
  <c r="J94" i="2"/>
  <c r="J93" i="2" s="1"/>
  <c r="J92" i="2" s="1"/>
  <c r="K94" i="2"/>
  <c r="L94" i="2"/>
  <c r="I98" i="2"/>
  <c r="I97" i="2" s="1"/>
  <c r="L98" i="2"/>
  <c r="L97" i="2" s="1"/>
  <c r="I99" i="2"/>
  <c r="J99" i="2"/>
  <c r="J98" i="2" s="1"/>
  <c r="J97" i="2" s="1"/>
  <c r="K99" i="2"/>
  <c r="K98" i="2" s="1"/>
  <c r="K97" i="2" s="1"/>
  <c r="L99" i="2"/>
  <c r="I103" i="2"/>
  <c r="I102" i="2" s="1"/>
  <c r="L103" i="2"/>
  <c r="L102" i="2" s="1"/>
  <c r="I104" i="2"/>
  <c r="J104" i="2"/>
  <c r="J103" i="2" s="1"/>
  <c r="J102" i="2" s="1"/>
  <c r="K104" i="2"/>
  <c r="K103" i="2" s="1"/>
  <c r="K102" i="2" s="1"/>
  <c r="L104" i="2"/>
  <c r="K109" i="2"/>
  <c r="K108" i="2" s="1"/>
  <c r="K107" i="2" s="1"/>
  <c r="I110" i="2"/>
  <c r="I109" i="2" s="1"/>
  <c r="I108" i="2" s="1"/>
  <c r="I107" i="2" s="1"/>
  <c r="J110" i="2"/>
  <c r="J109" i="2" s="1"/>
  <c r="J108" i="2" s="1"/>
  <c r="J107" i="2" s="1"/>
  <c r="K110" i="2"/>
  <c r="L110" i="2"/>
  <c r="L109" i="2" s="1"/>
  <c r="L108" i="2" s="1"/>
  <c r="I113" i="2"/>
  <c r="K114" i="2"/>
  <c r="K113" i="2" s="1"/>
  <c r="I115" i="2"/>
  <c r="I114" i="2" s="1"/>
  <c r="J115" i="2"/>
  <c r="J114" i="2" s="1"/>
  <c r="J113" i="2" s="1"/>
  <c r="K115" i="2"/>
  <c r="L115" i="2"/>
  <c r="L114" i="2" s="1"/>
  <c r="L113" i="2" s="1"/>
  <c r="I117" i="2"/>
  <c r="K117" i="2"/>
  <c r="L117" i="2"/>
  <c r="K118" i="2"/>
  <c r="I119" i="2"/>
  <c r="I118" i="2" s="1"/>
  <c r="J119" i="2"/>
  <c r="J118" i="2" s="1"/>
  <c r="J117" i="2" s="1"/>
  <c r="K119" i="2"/>
  <c r="L119" i="2"/>
  <c r="L118" i="2" s="1"/>
  <c r="I121" i="2"/>
  <c r="L121" i="2"/>
  <c r="J122" i="2"/>
  <c r="J121" i="2" s="1"/>
  <c r="K122" i="2"/>
  <c r="K121" i="2" s="1"/>
  <c r="I123" i="2"/>
  <c r="I122" i="2" s="1"/>
  <c r="J123" i="2"/>
  <c r="K123" i="2"/>
  <c r="L123" i="2"/>
  <c r="L122" i="2" s="1"/>
  <c r="L125" i="2"/>
  <c r="K126" i="2"/>
  <c r="K125" i="2" s="1"/>
  <c r="I127" i="2"/>
  <c r="I126" i="2" s="1"/>
  <c r="I125" i="2" s="1"/>
  <c r="J127" i="2"/>
  <c r="J126" i="2" s="1"/>
  <c r="J125" i="2" s="1"/>
  <c r="K127" i="2"/>
  <c r="L127" i="2"/>
  <c r="L126" i="2" s="1"/>
  <c r="J132" i="2"/>
  <c r="J131" i="2" s="1"/>
  <c r="J130" i="2" s="1"/>
  <c r="K132" i="2"/>
  <c r="K131" i="2" s="1"/>
  <c r="L132" i="2"/>
  <c r="L131" i="2" s="1"/>
  <c r="I133" i="2"/>
  <c r="I132" i="2" s="1"/>
  <c r="I131" i="2" s="1"/>
  <c r="I130" i="2" s="1"/>
  <c r="J133" i="2"/>
  <c r="K133" i="2"/>
  <c r="L133" i="2"/>
  <c r="I138" i="2"/>
  <c r="I137" i="2" s="1"/>
  <c r="I136" i="2" s="1"/>
  <c r="J138" i="2"/>
  <c r="J137" i="2" s="1"/>
  <c r="J136" i="2" s="1"/>
  <c r="K138" i="2"/>
  <c r="K137" i="2" s="1"/>
  <c r="K136" i="2" s="1"/>
  <c r="L138" i="2"/>
  <c r="L137" i="2" s="1"/>
  <c r="L136" i="2" s="1"/>
  <c r="J142" i="2"/>
  <c r="J141" i="2" s="1"/>
  <c r="I143" i="2"/>
  <c r="I142" i="2" s="1"/>
  <c r="I141" i="2" s="1"/>
  <c r="J143" i="2"/>
  <c r="K143" i="2"/>
  <c r="K142" i="2" s="1"/>
  <c r="K141" i="2" s="1"/>
  <c r="L143" i="2"/>
  <c r="L142" i="2" s="1"/>
  <c r="L141" i="2" s="1"/>
  <c r="I148" i="2"/>
  <c r="I147" i="2" s="1"/>
  <c r="I146" i="2" s="1"/>
  <c r="L148" i="2"/>
  <c r="L147" i="2" s="1"/>
  <c r="L146" i="2" s="1"/>
  <c r="I149" i="2"/>
  <c r="J149" i="2"/>
  <c r="J148" i="2" s="1"/>
  <c r="J147" i="2" s="1"/>
  <c r="J146" i="2" s="1"/>
  <c r="K149" i="2"/>
  <c r="K148" i="2" s="1"/>
  <c r="K147" i="2" s="1"/>
  <c r="K146" i="2" s="1"/>
  <c r="L149" i="2"/>
  <c r="J152" i="2"/>
  <c r="K152" i="2"/>
  <c r="I153" i="2"/>
  <c r="I152" i="2" s="1"/>
  <c r="J153" i="2"/>
  <c r="K153" i="2"/>
  <c r="L153" i="2"/>
  <c r="L152" i="2" s="1"/>
  <c r="L156" i="2"/>
  <c r="I157" i="2"/>
  <c r="I156" i="2" s="1"/>
  <c r="J157" i="2"/>
  <c r="J156" i="2" s="1"/>
  <c r="L157" i="2"/>
  <c r="I158" i="2"/>
  <c r="J158" i="2"/>
  <c r="K158" i="2"/>
  <c r="K157" i="2" s="1"/>
  <c r="K156" i="2" s="1"/>
  <c r="L158" i="2"/>
  <c r="I161" i="2"/>
  <c r="J161" i="2"/>
  <c r="J160" i="2" s="1"/>
  <c r="K161" i="2"/>
  <c r="K160" i="2" s="1"/>
  <c r="L161" i="2"/>
  <c r="I162" i="2"/>
  <c r="J162" i="2"/>
  <c r="K162" i="2"/>
  <c r="L162" i="2"/>
  <c r="L166" i="2"/>
  <c r="L160" i="2" s="1"/>
  <c r="I167" i="2"/>
  <c r="I166" i="2" s="1"/>
  <c r="J167" i="2"/>
  <c r="J166" i="2" s="1"/>
  <c r="K167" i="2"/>
  <c r="K166" i="2" s="1"/>
  <c r="L167" i="2"/>
  <c r="J175" i="2"/>
  <c r="I176" i="2"/>
  <c r="I175" i="2" s="1"/>
  <c r="J176" i="2"/>
  <c r="K176" i="2"/>
  <c r="K175" i="2" s="1"/>
  <c r="L176" i="2"/>
  <c r="L175" i="2" s="1"/>
  <c r="I178" i="2"/>
  <c r="L178" i="2"/>
  <c r="I179" i="2"/>
  <c r="J179" i="2"/>
  <c r="J178" i="2" s="1"/>
  <c r="K179" i="2"/>
  <c r="K178" i="2" s="1"/>
  <c r="L179" i="2"/>
  <c r="J183" i="2"/>
  <c r="I184" i="2"/>
  <c r="I183" i="2" s="1"/>
  <c r="J184" i="2"/>
  <c r="K184" i="2"/>
  <c r="K183" i="2" s="1"/>
  <c r="L184" i="2"/>
  <c r="L183" i="2" s="1"/>
  <c r="L174" i="2" s="1"/>
  <c r="L173" i="2" s="1"/>
  <c r="J188" i="2"/>
  <c r="K188" i="2"/>
  <c r="I189" i="2"/>
  <c r="I188" i="2" s="1"/>
  <c r="J189" i="2"/>
  <c r="K189" i="2"/>
  <c r="L189" i="2"/>
  <c r="L188" i="2" s="1"/>
  <c r="I193" i="2"/>
  <c r="L193" i="2"/>
  <c r="I194" i="2"/>
  <c r="J194" i="2"/>
  <c r="J193" i="2" s="1"/>
  <c r="K194" i="2"/>
  <c r="K193" i="2" s="1"/>
  <c r="L194" i="2"/>
  <c r="I196" i="2"/>
  <c r="L196" i="2"/>
  <c r="I197" i="2"/>
  <c r="L197" i="2"/>
  <c r="I198" i="2"/>
  <c r="J198" i="2"/>
  <c r="J197" i="2" s="1"/>
  <c r="J196" i="2" s="1"/>
  <c r="K198" i="2"/>
  <c r="K197" i="2" s="1"/>
  <c r="K196" i="2" s="1"/>
  <c r="L198" i="2"/>
  <c r="I204" i="2"/>
  <c r="I205" i="2"/>
  <c r="L205" i="2"/>
  <c r="I206" i="2"/>
  <c r="J206" i="2"/>
  <c r="J205" i="2" s="1"/>
  <c r="J204" i="2" s="1"/>
  <c r="K206" i="2"/>
  <c r="K205" i="2" s="1"/>
  <c r="L206" i="2"/>
  <c r="I209" i="2"/>
  <c r="L209" i="2"/>
  <c r="L204" i="2" s="1"/>
  <c r="I210" i="2"/>
  <c r="J210" i="2"/>
  <c r="J209" i="2" s="1"/>
  <c r="K210" i="2"/>
  <c r="K209" i="2" s="1"/>
  <c r="L210" i="2"/>
  <c r="I217" i="2"/>
  <c r="I216" i="2" s="1"/>
  <c r="J217" i="2"/>
  <c r="J216" i="2" s="1"/>
  <c r="K217" i="2"/>
  <c r="K216" i="2" s="1"/>
  <c r="I218" i="2"/>
  <c r="J218" i="2"/>
  <c r="K218" i="2"/>
  <c r="L218" i="2"/>
  <c r="L217" i="2" s="1"/>
  <c r="L216" i="2" s="1"/>
  <c r="J220" i="2"/>
  <c r="J221" i="2"/>
  <c r="K221" i="2"/>
  <c r="K220" i="2" s="1"/>
  <c r="L221" i="2"/>
  <c r="L220" i="2" s="1"/>
  <c r="I222" i="2"/>
  <c r="I221" i="2" s="1"/>
  <c r="I220" i="2" s="1"/>
  <c r="J222" i="2"/>
  <c r="K222" i="2"/>
  <c r="L222" i="2"/>
  <c r="I228" i="2"/>
  <c r="I227" i="2" s="1"/>
  <c r="J228" i="2"/>
  <c r="K228" i="2"/>
  <c r="L228" i="2"/>
  <c r="I229" i="2"/>
  <c r="J229" i="2"/>
  <c r="K229" i="2"/>
  <c r="L229" i="2"/>
  <c r="L234" i="2"/>
  <c r="L227" i="2" s="1"/>
  <c r="L226" i="2" s="1"/>
  <c r="I235" i="2"/>
  <c r="I234" i="2" s="1"/>
  <c r="J235" i="2"/>
  <c r="J234" i="2" s="1"/>
  <c r="K235" i="2"/>
  <c r="K234" i="2" s="1"/>
  <c r="L235" i="2"/>
  <c r="I239" i="2"/>
  <c r="I238" i="2" s="1"/>
  <c r="J239" i="2"/>
  <c r="J238" i="2" s="1"/>
  <c r="K239" i="2"/>
  <c r="K238" i="2" s="1"/>
  <c r="L239" i="2"/>
  <c r="L238" i="2" s="1"/>
  <c r="I242" i="2"/>
  <c r="J242" i="2"/>
  <c r="K242" i="2"/>
  <c r="L242" i="2"/>
  <c r="I243" i="2"/>
  <c r="J243" i="2"/>
  <c r="K243" i="2"/>
  <c r="L243" i="2"/>
  <c r="K247" i="2"/>
  <c r="I248" i="2"/>
  <c r="I247" i="2" s="1"/>
  <c r="J248" i="2"/>
  <c r="J247" i="2" s="1"/>
  <c r="K248" i="2"/>
  <c r="L248" i="2"/>
  <c r="L247" i="2" s="1"/>
  <c r="J250" i="2"/>
  <c r="I251" i="2"/>
  <c r="I250" i="2" s="1"/>
  <c r="J251" i="2"/>
  <c r="K251" i="2"/>
  <c r="K250" i="2" s="1"/>
  <c r="L251" i="2"/>
  <c r="L250" i="2" s="1"/>
  <c r="I253" i="2"/>
  <c r="L253" i="2"/>
  <c r="I254" i="2"/>
  <c r="J254" i="2"/>
  <c r="J253" i="2" s="1"/>
  <c r="K254" i="2"/>
  <c r="K253" i="2" s="1"/>
  <c r="L254" i="2"/>
  <c r="I258" i="2"/>
  <c r="L258" i="2"/>
  <c r="L257" i="2" s="1"/>
  <c r="I259" i="2"/>
  <c r="J259" i="2"/>
  <c r="J258" i="2" s="1"/>
  <c r="K259" i="2"/>
  <c r="K258" i="2" s="1"/>
  <c r="L259" i="2"/>
  <c r="J264" i="2"/>
  <c r="I265" i="2"/>
  <c r="I264" i="2" s="1"/>
  <c r="J265" i="2"/>
  <c r="K265" i="2"/>
  <c r="K264" i="2" s="1"/>
  <c r="L265" i="2"/>
  <c r="L264" i="2" s="1"/>
  <c r="J268" i="2"/>
  <c r="K268" i="2"/>
  <c r="I269" i="2"/>
  <c r="I268" i="2" s="1"/>
  <c r="J269" i="2"/>
  <c r="K269" i="2"/>
  <c r="L269" i="2"/>
  <c r="L268" i="2" s="1"/>
  <c r="I272" i="2"/>
  <c r="K272" i="2"/>
  <c r="L272" i="2"/>
  <c r="I273" i="2"/>
  <c r="J273" i="2"/>
  <c r="J272" i="2" s="1"/>
  <c r="K273" i="2"/>
  <c r="L273" i="2"/>
  <c r="I276" i="2"/>
  <c r="L276" i="2"/>
  <c r="I277" i="2"/>
  <c r="J277" i="2"/>
  <c r="J276" i="2" s="1"/>
  <c r="K277" i="2"/>
  <c r="K276" i="2" s="1"/>
  <c r="L277" i="2"/>
  <c r="I280" i="2"/>
  <c r="I279" i="2" s="1"/>
  <c r="J280" i="2"/>
  <c r="J279" i="2" s="1"/>
  <c r="K280" i="2"/>
  <c r="K279" i="2" s="1"/>
  <c r="L280" i="2"/>
  <c r="L279" i="2" s="1"/>
  <c r="I282" i="2"/>
  <c r="J282" i="2"/>
  <c r="L282" i="2"/>
  <c r="I283" i="2"/>
  <c r="J283" i="2"/>
  <c r="K283" i="2"/>
  <c r="K282" i="2" s="1"/>
  <c r="L283" i="2"/>
  <c r="J289" i="2"/>
  <c r="I290" i="2"/>
  <c r="I289" i="2" s="1"/>
  <c r="I288" i="2" s="1"/>
  <c r="I287" i="2" s="1"/>
  <c r="J290" i="2"/>
  <c r="K290" i="2"/>
  <c r="K289" i="2" s="1"/>
  <c r="L290" i="2"/>
  <c r="L289" i="2" s="1"/>
  <c r="L288" i="2" s="1"/>
  <c r="I294" i="2"/>
  <c r="J294" i="2"/>
  <c r="L294" i="2"/>
  <c r="I295" i="2"/>
  <c r="J295" i="2"/>
  <c r="K295" i="2"/>
  <c r="K294" i="2" s="1"/>
  <c r="L295" i="2"/>
  <c r="J298" i="2"/>
  <c r="K298" i="2"/>
  <c r="L298" i="2"/>
  <c r="I299" i="2"/>
  <c r="I298" i="2" s="1"/>
  <c r="J299" i="2"/>
  <c r="K299" i="2"/>
  <c r="L299" i="2"/>
  <c r="I303" i="2"/>
  <c r="I302" i="2" s="1"/>
  <c r="J303" i="2"/>
  <c r="J302" i="2" s="1"/>
  <c r="K303" i="2"/>
  <c r="K302" i="2" s="1"/>
  <c r="L303" i="2"/>
  <c r="L302" i="2" s="1"/>
  <c r="I306" i="2"/>
  <c r="J306" i="2"/>
  <c r="K306" i="2"/>
  <c r="L306" i="2"/>
  <c r="I307" i="2"/>
  <c r="J307" i="2"/>
  <c r="K307" i="2"/>
  <c r="L307" i="2"/>
  <c r="I309" i="2"/>
  <c r="L309" i="2"/>
  <c r="I310" i="2"/>
  <c r="J310" i="2"/>
  <c r="J309" i="2" s="1"/>
  <c r="K310" i="2"/>
  <c r="K309" i="2" s="1"/>
  <c r="L310" i="2"/>
  <c r="I313" i="2"/>
  <c r="I312" i="2" s="1"/>
  <c r="J313" i="2"/>
  <c r="J312" i="2" s="1"/>
  <c r="K313" i="2"/>
  <c r="K312" i="2" s="1"/>
  <c r="L313" i="2"/>
  <c r="L312" i="2" s="1"/>
  <c r="J317" i="2"/>
  <c r="I318" i="2"/>
  <c r="I317" i="2" s="1"/>
  <c r="I316" i="2" s="1"/>
  <c r="J318" i="2"/>
  <c r="K318" i="2"/>
  <c r="K317" i="2" s="1"/>
  <c r="L318" i="2"/>
  <c r="L317" i="2" s="1"/>
  <c r="I322" i="2"/>
  <c r="L322" i="2"/>
  <c r="I323" i="2"/>
  <c r="J323" i="2"/>
  <c r="J322" i="2" s="1"/>
  <c r="K323" i="2"/>
  <c r="K322" i="2" s="1"/>
  <c r="L323" i="2"/>
  <c r="J326" i="2"/>
  <c r="I328" i="2"/>
  <c r="I326" i="2" s="1"/>
  <c r="J328" i="2"/>
  <c r="K328" i="2"/>
  <c r="K326" i="2" s="1"/>
  <c r="L328" i="2"/>
  <c r="L326" i="2" s="1"/>
  <c r="L316" i="2" s="1"/>
  <c r="J331" i="2"/>
  <c r="K331" i="2"/>
  <c r="I332" i="2"/>
  <c r="I331" i="2" s="1"/>
  <c r="J332" i="2"/>
  <c r="K332" i="2"/>
  <c r="L332" i="2"/>
  <c r="L331" i="2" s="1"/>
  <c r="I335" i="2"/>
  <c r="K335" i="2"/>
  <c r="L335" i="2"/>
  <c r="I336" i="2"/>
  <c r="J336" i="2"/>
  <c r="J335" i="2" s="1"/>
  <c r="K336" i="2"/>
  <c r="L336" i="2"/>
  <c r="I338" i="2"/>
  <c r="L338" i="2"/>
  <c r="I339" i="2"/>
  <c r="J339" i="2"/>
  <c r="J338" i="2" s="1"/>
  <c r="K339" i="2"/>
  <c r="K338" i="2" s="1"/>
  <c r="L339" i="2"/>
  <c r="I342" i="2"/>
  <c r="I341" i="2" s="1"/>
  <c r="J342" i="2"/>
  <c r="J341" i="2" s="1"/>
  <c r="K342" i="2"/>
  <c r="K341" i="2" s="1"/>
  <c r="L342" i="2"/>
  <c r="L341" i="2" s="1"/>
  <c r="I32" i="1"/>
  <c r="I31" i="1" s="1"/>
  <c r="I34" i="1"/>
  <c r="I33" i="1" s="1"/>
  <c r="J34" i="1"/>
  <c r="J33" i="1" s="1"/>
  <c r="J32" i="1" s="1"/>
  <c r="J31" i="1" s="1"/>
  <c r="K34" i="1"/>
  <c r="K33" i="1" s="1"/>
  <c r="K32" i="1" s="1"/>
  <c r="K31" i="1" s="1"/>
  <c r="L34" i="1"/>
  <c r="L33" i="1" s="1"/>
  <c r="L32" i="1" s="1"/>
  <c r="L31" i="1" s="1"/>
  <c r="I37" i="1"/>
  <c r="I39" i="1"/>
  <c r="I38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6" i="1"/>
  <c r="K66" i="1"/>
  <c r="L66" i="1"/>
  <c r="L65" i="1" s="1"/>
  <c r="L64" i="1" s="1"/>
  <c r="I67" i="1"/>
  <c r="J67" i="1"/>
  <c r="J66" i="1" s="1"/>
  <c r="J65" i="1" s="1"/>
  <c r="J64" i="1" s="1"/>
  <c r="K67" i="1"/>
  <c r="L67" i="1"/>
  <c r="I71" i="1"/>
  <c r="I65" i="1" s="1"/>
  <c r="I64" i="1" s="1"/>
  <c r="I72" i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J82" i="1"/>
  <c r="J81" i="1" s="1"/>
  <c r="I83" i="1"/>
  <c r="I82" i="1" s="1"/>
  <c r="I81" i="1" s="1"/>
  <c r="J83" i="1"/>
  <c r="K83" i="1"/>
  <c r="K82" i="1" s="1"/>
  <c r="K81" i="1" s="1"/>
  <c r="L83" i="1"/>
  <c r="L82" i="1" s="1"/>
  <c r="L81" i="1" s="1"/>
  <c r="I85" i="1"/>
  <c r="I87" i="1"/>
  <c r="I86" i="1" s="1"/>
  <c r="L87" i="1"/>
  <c r="L86" i="1" s="1"/>
  <c r="L85" i="1" s="1"/>
  <c r="I88" i="1"/>
  <c r="J88" i="1"/>
  <c r="J87" i="1" s="1"/>
  <c r="J86" i="1" s="1"/>
  <c r="J85" i="1" s="1"/>
  <c r="K88" i="1"/>
  <c r="K87" i="1" s="1"/>
  <c r="K86" i="1" s="1"/>
  <c r="K85" i="1" s="1"/>
  <c r="L88" i="1"/>
  <c r="K94" i="1"/>
  <c r="K93" i="1" s="1"/>
  <c r="I95" i="1"/>
  <c r="I94" i="1" s="1"/>
  <c r="J95" i="1"/>
  <c r="J94" i="1" s="1"/>
  <c r="K95" i="1"/>
  <c r="L95" i="1"/>
  <c r="L94" i="1" s="1"/>
  <c r="I96" i="1"/>
  <c r="J96" i="1"/>
  <c r="K96" i="1"/>
  <c r="L96" i="1"/>
  <c r="K99" i="1"/>
  <c r="I100" i="1"/>
  <c r="I99" i="1" s="1"/>
  <c r="J100" i="1"/>
  <c r="J99" i="1" s="1"/>
  <c r="K100" i="1"/>
  <c r="L100" i="1"/>
  <c r="L99" i="1" s="1"/>
  <c r="I101" i="1"/>
  <c r="J101" i="1"/>
  <c r="K101" i="1"/>
  <c r="L101" i="1"/>
  <c r="K104" i="1"/>
  <c r="I105" i="1"/>
  <c r="I104" i="1" s="1"/>
  <c r="J105" i="1"/>
  <c r="J104" i="1" s="1"/>
  <c r="K105" i="1"/>
  <c r="L105" i="1"/>
  <c r="L104" i="1" s="1"/>
  <c r="I106" i="1"/>
  <c r="J106" i="1"/>
  <c r="K106" i="1"/>
  <c r="L106" i="1"/>
  <c r="I110" i="1"/>
  <c r="L110" i="1"/>
  <c r="J111" i="1"/>
  <c r="J110" i="1" s="1"/>
  <c r="I112" i="1"/>
  <c r="I111" i="1" s="1"/>
  <c r="J112" i="1"/>
  <c r="K112" i="1"/>
  <c r="K111" i="1" s="1"/>
  <c r="K110" i="1" s="1"/>
  <c r="L112" i="1"/>
  <c r="L111" i="1" s="1"/>
  <c r="L115" i="1"/>
  <c r="J116" i="1"/>
  <c r="J115" i="1" s="1"/>
  <c r="K116" i="1"/>
  <c r="K115" i="1" s="1"/>
  <c r="I117" i="1"/>
  <c r="I116" i="1" s="1"/>
  <c r="I115" i="1" s="1"/>
  <c r="J117" i="1"/>
  <c r="K117" i="1"/>
  <c r="L117" i="1"/>
  <c r="L116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J124" i="1"/>
  <c r="J123" i="1" s="1"/>
  <c r="I125" i="1"/>
  <c r="I124" i="1" s="1"/>
  <c r="I123" i="1" s="1"/>
  <c r="J125" i="1"/>
  <c r="K125" i="1"/>
  <c r="K124" i="1" s="1"/>
  <c r="K123" i="1" s="1"/>
  <c r="L125" i="1"/>
  <c r="L124" i="1" s="1"/>
  <c r="L123" i="1" s="1"/>
  <c r="I127" i="1"/>
  <c r="I129" i="1"/>
  <c r="I128" i="1" s="1"/>
  <c r="J129" i="1"/>
  <c r="J128" i="1" s="1"/>
  <c r="J127" i="1" s="1"/>
  <c r="K129" i="1"/>
  <c r="K128" i="1" s="1"/>
  <c r="K127" i="1" s="1"/>
  <c r="L129" i="1"/>
  <c r="L128" i="1" s="1"/>
  <c r="L127" i="1" s="1"/>
  <c r="K134" i="1"/>
  <c r="K133" i="1" s="1"/>
  <c r="I135" i="1"/>
  <c r="I134" i="1" s="1"/>
  <c r="I133" i="1" s="1"/>
  <c r="J135" i="1"/>
  <c r="J134" i="1" s="1"/>
  <c r="J133" i="1" s="1"/>
  <c r="J132" i="1" s="1"/>
  <c r="K135" i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J143" i="1"/>
  <c r="I144" i="1"/>
  <c r="I143" i="1" s="1"/>
  <c r="J144" i="1"/>
  <c r="I145" i="1"/>
  <c r="J145" i="1"/>
  <c r="K145" i="1"/>
  <c r="K144" i="1" s="1"/>
  <c r="K143" i="1" s="1"/>
  <c r="L145" i="1"/>
  <c r="L144" i="1" s="1"/>
  <c r="L143" i="1" s="1"/>
  <c r="I150" i="1"/>
  <c r="L150" i="1"/>
  <c r="I151" i="1"/>
  <c r="J151" i="1"/>
  <c r="J150" i="1" s="1"/>
  <c r="J149" i="1" s="1"/>
  <c r="J148" i="1" s="1"/>
  <c r="K151" i="1"/>
  <c r="K150" i="1" s="1"/>
  <c r="K149" i="1" s="1"/>
  <c r="K148" i="1" s="1"/>
  <c r="L151" i="1"/>
  <c r="I154" i="1"/>
  <c r="I149" i="1" s="1"/>
  <c r="I148" i="1" s="1"/>
  <c r="J154" i="1"/>
  <c r="K154" i="1"/>
  <c r="L154" i="1"/>
  <c r="L149" i="1" s="1"/>
  <c r="L148" i="1" s="1"/>
  <c r="I155" i="1"/>
  <c r="J155" i="1"/>
  <c r="K155" i="1"/>
  <c r="L155" i="1"/>
  <c r="L158" i="1"/>
  <c r="I159" i="1"/>
  <c r="I158" i="1" s="1"/>
  <c r="L159" i="1"/>
  <c r="I160" i="1"/>
  <c r="J160" i="1"/>
  <c r="J159" i="1" s="1"/>
  <c r="J158" i="1" s="1"/>
  <c r="K160" i="1"/>
  <c r="K159" i="1" s="1"/>
  <c r="K158" i="1" s="1"/>
  <c r="L160" i="1"/>
  <c r="I163" i="1"/>
  <c r="I162" i="1" s="1"/>
  <c r="L163" i="1"/>
  <c r="I164" i="1"/>
  <c r="J164" i="1"/>
  <c r="J163" i="1" s="1"/>
  <c r="J162" i="1" s="1"/>
  <c r="K164" i="1"/>
  <c r="K163" i="1" s="1"/>
  <c r="K162" i="1" s="1"/>
  <c r="L164" i="1"/>
  <c r="K168" i="1"/>
  <c r="L168" i="1"/>
  <c r="L162" i="1" s="1"/>
  <c r="I169" i="1"/>
  <c r="I168" i="1" s="1"/>
  <c r="J169" i="1"/>
  <c r="J168" i="1" s="1"/>
  <c r="K169" i="1"/>
  <c r="L169" i="1"/>
  <c r="J177" i="1"/>
  <c r="I178" i="1"/>
  <c r="I177" i="1" s="1"/>
  <c r="J178" i="1"/>
  <c r="K178" i="1"/>
  <c r="K177" i="1" s="1"/>
  <c r="L178" i="1"/>
  <c r="L177" i="1" s="1"/>
  <c r="L176" i="1" s="1"/>
  <c r="L175" i="1" s="1"/>
  <c r="I180" i="1"/>
  <c r="J180" i="1"/>
  <c r="K180" i="1"/>
  <c r="L180" i="1"/>
  <c r="I181" i="1"/>
  <c r="J181" i="1"/>
  <c r="K181" i="1"/>
  <c r="L181" i="1"/>
  <c r="I185" i="1"/>
  <c r="I186" i="1"/>
  <c r="J186" i="1"/>
  <c r="J185" i="1" s="1"/>
  <c r="J176" i="1" s="1"/>
  <c r="K186" i="1"/>
  <c r="K185" i="1" s="1"/>
  <c r="L186" i="1"/>
  <c r="L185" i="1" s="1"/>
  <c r="K189" i="1"/>
  <c r="I190" i="1"/>
  <c r="I189" i="1" s="1"/>
  <c r="J190" i="1"/>
  <c r="J189" i="1" s="1"/>
  <c r="K190" i="1"/>
  <c r="L190" i="1"/>
  <c r="L189" i="1" s="1"/>
  <c r="J194" i="1"/>
  <c r="K194" i="1"/>
  <c r="L194" i="1"/>
  <c r="I195" i="1"/>
  <c r="I194" i="1" s="1"/>
  <c r="J195" i="1"/>
  <c r="K195" i="1"/>
  <c r="L195" i="1"/>
  <c r="J197" i="1"/>
  <c r="J198" i="1"/>
  <c r="K198" i="1"/>
  <c r="K197" i="1" s="1"/>
  <c r="L198" i="1"/>
  <c r="L197" i="1" s="1"/>
  <c r="I199" i="1"/>
  <c r="I198" i="1" s="1"/>
  <c r="I197" i="1" s="1"/>
  <c r="J199" i="1"/>
  <c r="K199" i="1"/>
  <c r="L199" i="1"/>
  <c r="J206" i="1"/>
  <c r="K206" i="1"/>
  <c r="K205" i="1" s="1"/>
  <c r="L206" i="1"/>
  <c r="L205" i="1" s="1"/>
  <c r="I207" i="1"/>
  <c r="I206" i="1" s="1"/>
  <c r="J207" i="1"/>
  <c r="K207" i="1"/>
  <c r="L207" i="1"/>
  <c r="J210" i="1"/>
  <c r="J205" i="1" s="1"/>
  <c r="I211" i="1"/>
  <c r="I210" i="1" s="1"/>
  <c r="J211" i="1"/>
  <c r="K211" i="1"/>
  <c r="K210" i="1" s="1"/>
  <c r="L211" i="1"/>
  <c r="L210" i="1" s="1"/>
  <c r="K217" i="1"/>
  <c r="K216" i="1" s="1"/>
  <c r="I218" i="1"/>
  <c r="I217" i="1" s="1"/>
  <c r="I216" i="1" s="1"/>
  <c r="J218" i="1"/>
  <c r="J217" i="1" s="1"/>
  <c r="J216" i="1" s="1"/>
  <c r="K218" i="1"/>
  <c r="L218" i="1"/>
  <c r="L217" i="1" s="1"/>
  <c r="L216" i="1" s="1"/>
  <c r="L221" i="1"/>
  <c r="L220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I228" i="1"/>
  <c r="I227" i="1" s="1"/>
  <c r="L228" i="1"/>
  <c r="I229" i="1"/>
  <c r="J229" i="1"/>
  <c r="J228" i="1" s="1"/>
  <c r="J227" i="1" s="1"/>
  <c r="K229" i="1"/>
  <c r="K228" i="1" s="1"/>
  <c r="K227" i="1" s="1"/>
  <c r="L229" i="1"/>
  <c r="I235" i="1"/>
  <c r="I234" i="1" s="1"/>
  <c r="J235" i="1"/>
  <c r="J234" i="1" s="1"/>
  <c r="K235" i="1"/>
  <c r="K234" i="1" s="1"/>
  <c r="L235" i="1"/>
  <c r="L234" i="1" s="1"/>
  <c r="I238" i="1"/>
  <c r="J238" i="1"/>
  <c r="K238" i="1"/>
  <c r="I239" i="1"/>
  <c r="J239" i="1"/>
  <c r="K239" i="1"/>
  <c r="L239" i="1"/>
  <c r="L238" i="1" s="1"/>
  <c r="J242" i="1"/>
  <c r="L242" i="1"/>
  <c r="I243" i="1"/>
  <c r="I242" i="1" s="1"/>
  <c r="J243" i="1"/>
  <c r="K243" i="1"/>
  <c r="K242" i="1" s="1"/>
  <c r="L243" i="1"/>
  <c r="I246" i="1"/>
  <c r="I248" i="1"/>
  <c r="J248" i="1"/>
  <c r="J246" i="1" s="1"/>
  <c r="K248" i="1"/>
  <c r="K246" i="1" s="1"/>
  <c r="L248" i="1"/>
  <c r="L246" i="1" s="1"/>
  <c r="J250" i="1"/>
  <c r="K250" i="1"/>
  <c r="I251" i="1"/>
  <c r="I250" i="1" s="1"/>
  <c r="J251" i="1"/>
  <c r="K251" i="1"/>
  <c r="L251" i="1"/>
  <c r="L250" i="1" s="1"/>
  <c r="K253" i="1"/>
  <c r="L253" i="1"/>
  <c r="I254" i="1"/>
  <c r="I253" i="1" s="1"/>
  <c r="J254" i="1"/>
  <c r="J253" i="1" s="1"/>
  <c r="K254" i="1"/>
  <c r="L254" i="1"/>
  <c r="K258" i="1"/>
  <c r="L258" i="1"/>
  <c r="I259" i="1"/>
  <c r="I258" i="1" s="1"/>
  <c r="J259" i="1"/>
  <c r="J258" i="1" s="1"/>
  <c r="K259" i="1"/>
  <c r="L259" i="1"/>
  <c r="I264" i="1"/>
  <c r="J264" i="1"/>
  <c r="I265" i="1"/>
  <c r="J265" i="1"/>
  <c r="K265" i="1"/>
  <c r="K264" i="1" s="1"/>
  <c r="L265" i="1"/>
  <c r="L264" i="1" s="1"/>
  <c r="K268" i="1"/>
  <c r="I269" i="1"/>
  <c r="I268" i="1" s="1"/>
  <c r="J269" i="1"/>
  <c r="J268" i="1" s="1"/>
  <c r="K269" i="1"/>
  <c r="L269" i="1"/>
  <c r="L268" i="1" s="1"/>
  <c r="L272" i="1"/>
  <c r="I273" i="1"/>
  <c r="I272" i="1" s="1"/>
  <c r="J273" i="1"/>
  <c r="J272" i="1" s="1"/>
  <c r="K273" i="1"/>
  <c r="K272" i="1" s="1"/>
  <c r="L273" i="1"/>
  <c r="I276" i="1"/>
  <c r="J276" i="1"/>
  <c r="K276" i="1"/>
  <c r="I277" i="1"/>
  <c r="J277" i="1"/>
  <c r="K277" i="1"/>
  <c r="L277" i="1"/>
  <c r="L276" i="1" s="1"/>
  <c r="I280" i="1"/>
  <c r="I279" i="1" s="1"/>
  <c r="J280" i="1"/>
  <c r="J279" i="1" s="1"/>
  <c r="K280" i="1"/>
  <c r="K279" i="1" s="1"/>
  <c r="L280" i="1"/>
  <c r="L279" i="1" s="1"/>
  <c r="L282" i="1"/>
  <c r="I283" i="1"/>
  <c r="I282" i="1" s="1"/>
  <c r="J283" i="1"/>
  <c r="J282" i="1" s="1"/>
  <c r="K283" i="1"/>
  <c r="K282" i="1" s="1"/>
  <c r="L283" i="1"/>
  <c r="I289" i="1"/>
  <c r="I290" i="1"/>
  <c r="J290" i="1"/>
  <c r="J289" i="1" s="1"/>
  <c r="K290" i="1"/>
  <c r="K289" i="1" s="1"/>
  <c r="L290" i="1"/>
  <c r="L289" i="1" s="1"/>
  <c r="L287" i="1" s="1"/>
  <c r="I294" i="1"/>
  <c r="L294" i="1"/>
  <c r="I295" i="1"/>
  <c r="J295" i="1"/>
  <c r="J294" i="1" s="1"/>
  <c r="K295" i="1"/>
  <c r="K294" i="1" s="1"/>
  <c r="L295" i="1"/>
  <c r="J298" i="1"/>
  <c r="K298" i="1"/>
  <c r="L298" i="1"/>
  <c r="I299" i="1"/>
  <c r="I298" i="1" s="1"/>
  <c r="J299" i="1"/>
  <c r="K299" i="1"/>
  <c r="L299" i="1"/>
  <c r="J302" i="1"/>
  <c r="I303" i="1"/>
  <c r="I302" i="1" s="1"/>
  <c r="J303" i="1"/>
  <c r="K303" i="1"/>
  <c r="K302" i="1" s="1"/>
  <c r="L303" i="1"/>
  <c r="L302" i="1" s="1"/>
  <c r="I306" i="1"/>
  <c r="J306" i="1"/>
  <c r="L306" i="1"/>
  <c r="I307" i="1"/>
  <c r="J307" i="1"/>
  <c r="K307" i="1"/>
  <c r="K306" i="1" s="1"/>
  <c r="L307" i="1"/>
  <c r="K309" i="1"/>
  <c r="L309" i="1"/>
  <c r="I310" i="1"/>
  <c r="I309" i="1" s="1"/>
  <c r="J310" i="1"/>
  <c r="J309" i="1" s="1"/>
  <c r="K310" i="1"/>
  <c r="L310" i="1"/>
  <c r="I312" i="1"/>
  <c r="K312" i="1"/>
  <c r="I313" i="1"/>
  <c r="J313" i="1"/>
  <c r="J312" i="1" s="1"/>
  <c r="K313" i="1"/>
  <c r="L313" i="1"/>
  <c r="L312" i="1" s="1"/>
  <c r="J317" i="1"/>
  <c r="I318" i="1"/>
  <c r="I317" i="1" s="1"/>
  <c r="I316" i="1" s="1"/>
  <c r="J318" i="1"/>
  <c r="K318" i="1"/>
  <c r="K317" i="1" s="1"/>
  <c r="L318" i="1"/>
  <c r="L317" i="1" s="1"/>
  <c r="L316" i="1" s="1"/>
  <c r="I322" i="1"/>
  <c r="J322" i="1"/>
  <c r="K322" i="1"/>
  <c r="L322" i="1"/>
  <c r="I323" i="1"/>
  <c r="J323" i="1"/>
  <c r="K323" i="1"/>
  <c r="L323" i="1"/>
  <c r="I326" i="1"/>
  <c r="I327" i="1"/>
  <c r="J327" i="1"/>
  <c r="J326" i="1" s="1"/>
  <c r="J31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J335" i="1"/>
  <c r="K335" i="1"/>
  <c r="L335" i="1"/>
  <c r="I336" i="1"/>
  <c r="I335" i="1" s="1"/>
  <c r="J336" i="1"/>
  <c r="K336" i="1"/>
  <c r="L336" i="1"/>
  <c r="J338" i="1"/>
  <c r="I339" i="1"/>
  <c r="I338" i="1" s="1"/>
  <c r="J339" i="1"/>
  <c r="K339" i="1"/>
  <c r="K338" i="1" s="1"/>
  <c r="L339" i="1"/>
  <c r="L338" i="1" s="1"/>
  <c r="I341" i="1"/>
  <c r="I342" i="1"/>
  <c r="J342" i="1"/>
  <c r="J341" i="1" s="1"/>
  <c r="K342" i="1"/>
  <c r="K341" i="1" s="1"/>
  <c r="L342" i="1"/>
  <c r="L341" i="1" s="1"/>
  <c r="J175" i="1" l="1"/>
  <c r="K176" i="1"/>
  <c r="K175" i="1" s="1"/>
  <c r="L132" i="1"/>
  <c r="K174" i="2"/>
  <c r="J288" i="2"/>
  <c r="I176" i="1"/>
  <c r="K65" i="1"/>
  <c r="K64" i="1" s="1"/>
  <c r="K257" i="2"/>
  <c r="L130" i="2"/>
  <c r="I132" i="1"/>
  <c r="J257" i="2"/>
  <c r="J174" i="2"/>
  <c r="J173" i="2" s="1"/>
  <c r="K130" i="2"/>
  <c r="L227" i="1"/>
  <c r="K109" i="1"/>
  <c r="K132" i="1"/>
  <c r="J91" i="2"/>
  <c r="K316" i="1"/>
  <c r="K316" i="2"/>
  <c r="J157" i="1"/>
  <c r="J109" i="1"/>
  <c r="I257" i="2"/>
  <c r="I226" i="2" s="1"/>
  <c r="K155" i="2"/>
  <c r="L91" i="2"/>
  <c r="J287" i="1"/>
  <c r="J286" i="1" s="1"/>
  <c r="L109" i="1"/>
  <c r="L93" i="1"/>
  <c r="L30" i="1" s="1"/>
  <c r="K91" i="2"/>
  <c r="I109" i="1"/>
  <c r="J316" i="2"/>
  <c r="J31" i="2"/>
  <c r="K257" i="1"/>
  <c r="K226" i="1" s="1"/>
  <c r="K157" i="1"/>
  <c r="K30" i="1" s="1"/>
  <c r="J257" i="1"/>
  <c r="J226" i="1" s="1"/>
  <c r="I287" i="1"/>
  <c r="I286" i="1" s="1"/>
  <c r="I157" i="1"/>
  <c r="J93" i="1"/>
  <c r="J30" i="1" s="1"/>
  <c r="L287" i="2"/>
  <c r="L172" i="2" s="1"/>
  <c r="K227" i="2"/>
  <c r="L107" i="2"/>
  <c r="L286" i="1"/>
  <c r="K287" i="1"/>
  <c r="I257" i="1"/>
  <c r="I226" i="1" s="1"/>
  <c r="L257" i="1"/>
  <c r="I205" i="1"/>
  <c r="I93" i="1"/>
  <c r="I30" i="1" s="1"/>
  <c r="K288" i="2"/>
  <c r="K287" i="2" s="1"/>
  <c r="J227" i="2"/>
  <c r="J226" i="2" s="1"/>
  <c r="K204" i="2"/>
  <c r="I174" i="2"/>
  <c r="I173" i="2" s="1"/>
  <c r="J155" i="2"/>
  <c r="L157" i="1"/>
  <c r="K63" i="2"/>
  <c r="K62" i="2" s="1"/>
  <c r="I160" i="2"/>
  <c r="I155" i="2" s="1"/>
  <c r="L155" i="2"/>
  <c r="I62" i="2"/>
  <c r="I91" i="2"/>
  <c r="L31" i="2"/>
  <c r="I31" i="2"/>
  <c r="K31" i="2"/>
  <c r="K30" i="2" s="1"/>
  <c r="I175" i="1" l="1"/>
  <c r="I174" i="1" s="1"/>
  <c r="I344" i="1" s="1"/>
  <c r="L226" i="1"/>
  <c r="L174" i="1" s="1"/>
  <c r="L344" i="1" s="1"/>
  <c r="J287" i="2"/>
  <c r="I172" i="2"/>
  <c r="L30" i="2"/>
  <c r="L344" i="2" s="1"/>
  <c r="J30" i="2"/>
  <c r="J344" i="2" s="1"/>
  <c r="J172" i="2"/>
  <c r="K173" i="2"/>
  <c r="I30" i="2"/>
  <c r="K286" i="1"/>
  <c r="K174" i="1" s="1"/>
  <c r="K344" i="1" s="1"/>
  <c r="K226" i="2"/>
  <c r="J174" i="1"/>
  <c r="J344" i="1" s="1"/>
  <c r="I344" i="2" l="1"/>
  <c r="K172" i="2"/>
  <c r="K344" i="2" s="1"/>
</calcChain>
</file>

<file path=xl/sharedStrings.xml><?xml version="1.0" encoding="utf-8"?>
<sst xmlns="http://schemas.openxmlformats.org/spreadsheetml/2006/main" count="699" uniqueCount="208">
  <si>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</si>
  <si>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</si>
  <si>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</si>
  <si>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</si>
  <si>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</si>
  <si>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</si>
  <si>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</si>
  <si>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</si>
  <si>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</si>
  <si>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</si>
  <si>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</si>
  <si>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</si>
  <si>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</si>
  <si>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</si>
  <si>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</si>
  <si>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</si>
  <si>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</si>
  <si>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</si>
  <si>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</si>
  <si>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</si>
  <si>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</si>
  <si>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</si>
  <si>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</si>
  <si>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</si>
  <si>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</si>
  <si>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</si>
  <si>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</si>
  <si>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</si>
  <si>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</si>
  <si>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</si>
  <si>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</si>
  <si>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</si>
  <si>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</si>
  <si>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</si>
  <si>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</si>
  <si>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</si>
  <si>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</si>
  <si>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</si>
  <si>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</si>
  <si>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</si>
  <si>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</si>
  <si>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</si>
  <si>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</si>
  <si>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</si>
  <si>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</si>
  <si>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</si>
  <si>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</si>
  <si>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</si>
  <si>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</si>
  <si>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</si>
  <si>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</si>
  <si>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</si>
  <si>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</si>
  <si>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</si>
  <si>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</si>
  <si>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</si>
  <si>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</si>
  <si>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</si>
  <si>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</si>
  <si>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</si>
  <si>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</si>
  <si>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</si>
  <si>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</si>
  <si>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</si>
  <si>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</si>
  <si>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</si>
  <si>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</si>
  <si>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</si>
  <si>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</si>
  <si>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</si>
  <si>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</si>
  <si>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</si>
  <si>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</si>
  <si>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</si>
  <si>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</si>
  <si>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</si>
  <si>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</si>
  <si>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</si>
  <si>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</si>
  <si>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</si>
  <si>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</si>
  <si>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</si>
  <si>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</si>
  <si>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</si>
  <si>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</si>
  <si>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</si>
  <si>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</si>
  <si>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</si>
  <si>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</si>
  <si>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</si>
  <si>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</si>
  <si>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</si>
  <si>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</si>
  <si>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</si>
  <si>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</si>
  <si>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</si>
  <si>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</si>
  <si>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</si>
  <si>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</si>
  <si>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</si>
  <si>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</si>
  <si>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</si>
  <si>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</si>
  <si>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</si>
  <si>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</si>
  <si>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</si>
  <si>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</si>
  <si>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</si>
  <si>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</si>
  <si>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</si>
  <si>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</si>
  <si>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</si>
  <si>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</si>
  <si>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</si>
  <si>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</si>
  <si>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</si>
  <si>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</si>
  <si>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</si>
  <si>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</si>
  <si>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</si>
  <si>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</si>
  <si>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</si>
  <si>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</si>
  <si>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</si>
  <si>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</si>
  <si>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</si>
  <si>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</si>
  <si>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</si>
  <si>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</si>
  <si>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</si>
  <si>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</si>
  <si>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</si>
  <si>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</si>
  <si>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</si>
  <si>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</si>
  <si>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</si>
  <si>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</si>
  <si>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</si>
  <si>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</si>
  <si>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</si>
  <si>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</si>
  <si>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</si>
  <si>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</si>
  <si>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</si>
  <si>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</si>
  <si>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</si>
  <si>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</si>
  <si>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</si>
  <si>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</si>
  <si>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</si>
  <si>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</si>
  <si>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</si>
  <si>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</si>
  <si>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</si>
  <si>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</si>
  <si>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</si>
  <si>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</si>
  <si>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</si>
  <si>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</si>
  <si>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</si>
  <si>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</si>
  <si>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</si>
  <si>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</si>
  <si>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</si>
  <si>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</si>
  <si>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</si>
  <si>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</si>
  <si>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</si>
  <si>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</si>
  <si>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</si>
  <si>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</si>
  <si>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</si>
  <si>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</si>
  <si>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</si>
  <si>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</si>
  <si>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</si>
  <si>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</si>
  <si>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</si>
  <si>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</si>
  <si>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</si>
  <si>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</si>
  <si>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</si>
  <si>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</si>
  <si>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</si>
  <si>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</si>
  <si>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</si>
  <si>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</si>
  <si>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</si>
  <si>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Mokyklos, priskiriamos pagrindinės mokyklos tipui</t>
  </si>
  <si>
    <t>190697016</t>
  </si>
  <si>
    <t xml:space="preserve"> - </t>
  </si>
  <si>
    <t>01</t>
  </si>
  <si>
    <t>B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</si>
  <si>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</si>
  <si>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</si>
  <si>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</si>
  <si>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</si>
  <si>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</si>
  <si>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</si>
  <si>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</si>
  <si>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</si>
  <si>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</si>
  <si>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</si>
  <si>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2016-07-05   Nr. V7-204</t>
  </si>
  <si>
    <t xml:space="preserve"> ataskaiti-niam laikotarpiui</t>
  </si>
  <si>
    <t>Panaudoti asignavi-mai</t>
  </si>
  <si>
    <t>Vietinio ūkio</t>
  </si>
  <si>
    <t>Valstybės lėšos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</si>
</sst>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vertAlign val="superscript"/>
      <sz val="12"/>
      <name val="Times New Roman Baltic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90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6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4" fillId="0" borderId="2" xfId="2" applyFont="1" applyFill="1" applyBorder="1"/>
    <xf numFmtId="0" fontId="24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center" vertical="top"/>
    </xf>
    <xf numFmtId="0" fontId="11" fillId="0" borderId="0" xfId="2" applyFont="1" applyFill="1" applyAlignment="1"/>
    <xf numFmtId="0" fontId="11" fillId="0" borderId="0" xfId="1" applyFont="1" applyFill="1" applyAlignment="1">
      <alignment horizontal="center"/>
    </xf>
    <xf numFmtId="0" fontId="15" fillId="0" borderId="2" xfId="1" applyFont="1" applyFill="1" applyBorder="1" applyAlignment="1">
      <alignment horizontal="center"/>
    </xf>
    <xf numFmtId="0" fontId="29" fillId="0" borderId="0" xfId="2" applyFont="1" applyFill="1" applyBorder="1" applyAlignment="1">
      <alignment horizontal="left"/>
    </xf>
    <xf numFmtId="0" fontId="29" fillId="0" borderId="0" xfId="2" applyFont="1" applyFill="1" applyBorder="1" applyAlignment="1">
      <alignment horizontal="left" vertical="center"/>
    </xf>
    <xf numFmtId="0" fontId="29" fillId="0" borderId="0" xfId="2" applyFont="1" applyFill="1" applyBorder="1"/>
    <xf numFmtId="0" fontId="29" fillId="0" borderId="0" xfId="2" applyFont="1" applyFill="1"/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vertical="top"/>
    </xf>
    <xf numFmtId="0" fontId="29" fillId="0" borderId="0" xfId="1" applyFont="1" applyFill="1" applyBorder="1" applyAlignment="1"/>
    <xf numFmtId="0" fontId="30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center"/>
    </xf>
    <xf numFmtId="0" fontId="29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left" vertical="top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25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24" fillId="0" borderId="2" xfId="1" applyFont="1" applyFill="1" applyBorder="1" applyAlignment="1"/>
    <xf numFmtId="0" fontId="11" fillId="0" borderId="0" xfId="2" applyFont="1" applyFill="1" applyBorder="1" applyAlignment="1"/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30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 vertical="top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23" t="s">
        <v>0</v>
      </c>
      <c r="K1" s="323"/>
      <c r="L1" s="323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23"/>
      <c r="K2" s="323"/>
      <c r="L2" s="323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23"/>
      <c r="K3" s="323"/>
      <c r="L3" s="323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23"/>
      <c r="K4" s="323"/>
      <c r="L4" s="323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23"/>
      <c r="K5" s="323"/>
      <c r="L5" s="323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24"/>
      <c r="H6" s="324"/>
      <c r="I6" s="324"/>
      <c r="J6" s="324"/>
      <c r="K6" s="324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25" t="s">
        <v>2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26" t="s">
        <v>3</v>
      </c>
      <c r="H8" s="326"/>
      <c r="I8" s="326"/>
      <c r="J8" s="326"/>
      <c r="K8" s="326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27" t="s">
        <v>4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28" t="s">
        <v>6</v>
      </c>
      <c r="H10" s="328"/>
      <c r="I10" s="328"/>
      <c r="J10" s="328"/>
      <c r="K10" s="328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29" t="s">
        <v>7</v>
      </c>
      <c r="H11" s="329"/>
      <c r="I11" s="329"/>
      <c r="J11" s="329"/>
      <c r="K11" s="329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27" t="s">
        <v>8</v>
      </c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28" t="s">
        <v>9</v>
      </c>
      <c r="H15" s="328"/>
      <c r="I15" s="328"/>
      <c r="J15" s="328"/>
      <c r="K15" s="328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30" t="s">
        <v>10</v>
      </c>
      <c r="H16" s="330"/>
      <c r="I16" s="330"/>
      <c r="J16" s="330"/>
      <c r="K16" s="330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31"/>
      <c r="H17" s="331"/>
      <c r="I17" s="331"/>
      <c r="J17" s="331"/>
      <c r="K17" s="331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32"/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33"/>
      <c r="D19" s="333"/>
      <c r="E19" s="333"/>
      <c r="F19" s="333"/>
      <c r="G19" s="333"/>
      <c r="H19" s="333"/>
      <c r="I19" s="333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34" t="s">
        <v>12</v>
      </c>
      <c r="D20" s="334"/>
      <c r="E20" s="334"/>
      <c r="F20" s="334"/>
      <c r="G20" s="334"/>
      <c r="H20" s="334"/>
      <c r="I20" s="334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34" t="s">
        <v>14</v>
      </c>
      <c r="D21" s="334"/>
      <c r="E21" s="334"/>
      <c r="F21" s="334"/>
      <c r="G21" s="334"/>
      <c r="H21" s="334"/>
      <c r="I21" s="334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4" t="s">
        <v>16</v>
      </c>
      <c r="D22" s="334"/>
      <c r="E22" s="334"/>
      <c r="F22" s="334"/>
      <c r="G22" s="334"/>
      <c r="H22" s="334"/>
      <c r="I22" s="334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35" t="s">
        <v>21</v>
      </c>
      <c r="H25" s="335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36" t="s">
        <v>23</v>
      </c>
      <c r="B27" s="337"/>
      <c r="C27" s="337"/>
      <c r="D27" s="337"/>
      <c r="E27" s="337"/>
      <c r="F27" s="337"/>
      <c r="G27" s="340" t="s">
        <v>24</v>
      </c>
      <c r="H27" s="342" t="s">
        <v>25</v>
      </c>
      <c r="I27" s="344" t="s">
        <v>26</v>
      </c>
      <c r="J27" s="345"/>
      <c r="K27" s="346" t="s">
        <v>27</v>
      </c>
      <c r="L27" s="348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38"/>
      <c r="B28" s="339"/>
      <c r="C28" s="339"/>
      <c r="D28" s="339"/>
      <c r="E28" s="339"/>
      <c r="F28" s="339"/>
      <c r="G28" s="341"/>
      <c r="H28" s="343"/>
      <c r="I28" s="49" t="s">
        <v>29</v>
      </c>
      <c r="J28" s="50" t="s">
        <v>30</v>
      </c>
      <c r="K28" s="347"/>
      <c r="L28" s="349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50" t="s">
        <v>31</v>
      </c>
      <c r="B29" s="351"/>
      <c r="C29" s="351"/>
      <c r="D29" s="351"/>
      <c r="E29" s="351"/>
      <c r="F29" s="352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53">
        <v>1</v>
      </c>
      <c r="B54" s="354"/>
      <c r="C54" s="354"/>
      <c r="D54" s="354"/>
      <c r="E54" s="354"/>
      <c r="F54" s="355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56">
        <v>1</v>
      </c>
      <c r="B90" s="357"/>
      <c r="C90" s="357"/>
      <c r="D90" s="357"/>
      <c r="E90" s="357"/>
      <c r="F90" s="358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53">
        <v>1</v>
      </c>
      <c r="B131" s="354"/>
      <c r="C131" s="354"/>
      <c r="D131" s="354"/>
      <c r="E131" s="354"/>
      <c r="F131" s="355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53">
        <v>1</v>
      </c>
      <c r="B171" s="354"/>
      <c r="C171" s="354"/>
      <c r="D171" s="354"/>
      <c r="E171" s="354"/>
      <c r="F171" s="355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53">
        <v>1</v>
      </c>
      <c r="B208" s="354"/>
      <c r="C208" s="354"/>
      <c r="D208" s="354"/>
      <c r="E208" s="354"/>
      <c r="F208" s="355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53">
        <v>1</v>
      </c>
      <c r="B247" s="354"/>
      <c r="C247" s="354"/>
      <c r="D247" s="354"/>
      <c r="E247" s="354"/>
      <c r="F247" s="355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53">
        <v>1</v>
      </c>
      <c r="B288" s="354"/>
      <c r="C288" s="354"/>
      <c r="D288" s="354"/>
      <c r="E288" s="354"/>
      <c r="F288" s="355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53">
        <v>1</v>
      </c>
      <c r="B330" s="354"/>
      <c r="C330" s="354"/>
      <c r="D330" s="354"/>
      <c r="E330" s="354"/>
      <c r="F330" s="355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60" t="s">
        <v>179</v>
      </c>
      <c r="L348" s="360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59" t="s">
        <v>180</v>
      </c>
      <c r="E351" s="359"/>
      <c r="F351" s="359"/>
      <c r="G351" s="359"/>
      <c r="H351" s="205"/>
      <c r="I351" s="200" t="s">
        <v>178</v>
      </c>
      <c r="J351" s="19"/>
      <c r="K351" s="360" t="s">
        <v>179</v>
      </c>
      <c r="L351" s="360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334" zoomScaleSheetLayoutView="120" workbookViewId="0">
      <selection activeCell="G27" sqref="G27:G28"/>
    </sheetView>
  </sheetViews>
  <sheetFormatPr defaultRowHeight="12.75"/>
  <cols>
    <col min="1" max="4" width="2" style="214" customWidth="1"/>
    <col min="5" max="5" width="2.140625" style="214" customWidth="1"/>
    <col min="6" max="6" width="3.5703125" style="220" customWidth="1"/>
    <col min="7" max="7" width="34.28515625" style="214" customWidth="1"/>
    <col min="8" max="8" width="4.28515625" style="214" customWidth="1"/>
    <col min="9" max="9" width="9.42578125" style="214" customWidth="1"/>
    <col min="10" max="10" width="9.85546875" style="214" customWidth="1"/>
    <col min="11" max="11" width="10.7109375" style="214" customWidth="1"/>
    <col min="12" max="12" width="9.5703125" style="214" customWidth="1"/>
    <col min="13" max="16" width="9.140625" style="214" hidden="1" customWidth="1"/>
    <col min="17" max="16384" width="9.140625" style="214"/>
  </cols>
  <sheetData>
    <row r="1" spans="1:36" ht="15" customHeight="1">
      <c r="A1" s="206"/>
      <c r="B1" s="206"/>
      <c r="C1" s="206"/>
      <c r="D1" s="206"/>
      <c r="E1" s="206"/>
      <c r="F1" s="207"/>
      <c r="G1" s="208"/>
      <c r="H1" s="209"/>
      <c r="I1" s="210"/>
      <c r="J1" s="211" t="s">
        <v>181</v>
      </c>
      <c r="K1" s="211"/>
      <c r="L1" s="211"/>
      <c r="M1" s="212"/>
      <c r="N1" s="213"/>
      <c r="O1" s="213"/>
      <c r="P1" s="213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6" ht="14.25" customHeight="1">
      <c r="A2" s="206"/>
      <c r="B2" s="206"/>
      <c r="C2" s="206"/>
      <c r="D2" s="206"/>
      <c r="E2" s="206"/>
      <c r="F2" s="207"/>
      <c r="G2" s="206"/>
      <c r="H2" s="215"/>
      <c r="I2" s="216"/>
      <c r="J2" s="211" t="s">
        <v>182</v>
      </c>
      <c r="K2" s="211"/>
      <c r="L2" s="211"/>
      <c r="M2" s="212"/>
      <c r="N2" s="213"/>
      <c r="O2" s="213"/>
      <c r="P2" s="213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</row>
    <row r="3" spans="1:36" ht="13.5" customHeight="1">
      <c r="A3" s="206"/>
      <c r="B3" s="206"/>
      <c r="C3" s="206"/>
      <c r="D3" s="206"/>
      <c r="E3" s="206"/>
      <c r="F3" s="207"/>
      <c r="G3" s="206"/>
      <c r="H3" s="27"/>
      <c r="I3" s="215"/>
      <c r="J3" s="211" t="s">
        <v>183</v>
      </c>
      <c r="K3" s="211"/>
      <c r="L3" s="211"/>
      <c r="M3" s="212"/>
      <c r="N3" s="213"/>
      <c r="O3" s="213"/>
      <c r="P3" s="213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1:36" ht="14.25" customHeight="1">
      <c r="A4" s="206"/>
      <c r="B4" s="206"/>
      <c r="C4" s="206"/>
      <c r="D4" s="206"/>
      <c r="E4" s="206"/>
      <c r="F4" s="207"/>
      <c r="G4" s="217" t="s">
        <v>1</v>
      </c>
      <c r="H4" s="215"/>
      <c r="I4" s="216"/>
      <c r="J4" s="211" t="s">
        <v>184</v>
      </c>
      <c r="K4" s="211"/>
      <c r="L4" s="211"/>
      <c r="M4" s="212"/>
      <c r="N4" s="213"/>
      <c r="O4" s="213"/>
      <c r="P4" s="213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</row>
    <row r="5" spans="1:36" ht="12" customHeight="1">
      <c r="A5" s="206"/>
      <c r="B5" s="206"/>
      <c r="C5" s="206"/>
      <c r="D5" s="206"/>
      <c r="E5" s="206"/>
      <c r="F5" s="207"/>
      <c r="G5" s="206"/>
      <c r="H5" s="215"/>
      <c r="I5" s="216"/>
      <c r="J5" s="211" t="s">
        <v>202</v>
      </c>
      <c r="K5" s="211"/>
      <c r="L5" s="211"/>
      <c r="M5" s="212"/>
      <c r="N5" s="213"/>
      <c r="O5" s="213"/>
      <c r="P5" s="213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</row>
    <row r="6" spans="1:36" ht="16.5" customHeight="1">
      <c r="A6" s="206"/>
      <c r="B6" s="206"/>
      <c r="C6" s="206"/>
      <c r="D6" s="206"/>
      <c r="E6" s="206"/>
      <c r="F6" s="207"/>
      <c r="G6" s="361" t="s">
        <v>185</v>
      </c>
      <c r="H6" s="361"/>
      <c r="I6" s="361"/>
      <c r="J6" s="361"/>
      <c r="K6" s="361"/>
      <c r="L6" s="218"/>
      <c r="M6" s="212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</row>
    <row r="7" spans="1:36" ht="16.5" customHeight="1">
      <c r="A7" s="325" t="s">
        <v>2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212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</row>
    <row r="8" spans="1:36" ht="14.25" customHeight="1">
      <c r="A8" s="17"/>
      <c r="B8" s="219"/>
      <c r="C8" s="219"/>
      <c r="D8" s="219"/>
      <c r="E8" s="219"/>
      <c r="F8" s="219"/>
      <c r="G8" s="362" t="s">
        <v>3</v>
      </c>
      <c r="H8" s="362"/>
      <c r="I8" s="362"/>
      <c r="J8" s="362"/>
      <c r="K8" s="362"/>
      <c r="L8" s="219"/>
      <c r="M8" s="212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</row>
    <row r="9" spans="1:36" ht="16.5" customHeight="1">
      <c r="A9" s="363" t="s">
        <v>186</v>
      </c>
      <c r="B9" s="363"/>
      <c r="C9" s="363"/>
      <c r="D9" s="363"/>
      <c r="E9" s="363"/>
      <c r="F9" s="363"/>
      <c r="G9" s="363"/>
      <c r="H9" s="363"/>
      <c r="I9" s="363"/>
      <c r="J9" s="363"/>
      <c r="K9" s="363"/>
      <c r="L9" s="363"/>
      <c r="M9" s="212"/>
      <c r="N9" s="206"/>
      <c r="O9" s="206"/>
      <c r="P9" s="206" t="s">
        <v>5</v>
      </c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</row>
    <row r="10" spans="1:36" ht="15.75" customHeight="1">
      <c r="G10" s="364" t="s">
        <v>187</v>
      </c>
      <c r="H10" s="364"/>
      <c r="I10" s="364"/>
      <c r="J10" s="364"/>
      <c r="K10" s="364"/>
      <c r="M10" s="212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</row>
    <row r="11" spans="1:36" ht="6.75" customHeight="1">
      <c r="G11" s="365"/>
      <c r="H11" s="365"/>
      <c r="I11" s="365"/>
      <c r="J11" s="365"/>
      <c r="K11" s="365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</row>
    <row r="12" spans="1:36" ht="5.25" customHeight="1"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</row>
    <row r="13" spans="1:36" ht="14.25" customHeight="1">
      <c r="B13" s="363" t="s">
        <v>8</v>
      </c>
      <c r="C13" s="363"/>
      <c r="D13" s="363"/>
      <c r="E13" s="363"/>
      <c r="F13" s="363"/>
      <c r="G13" s="363"/>
      <c r="H13" s="363"/>
      <c r="I13" s="363"/>
      <c r="J13" s="363"/>
      <c r="K13" s="363"/>
      <c r="L13" s="363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</row>
    <row r="14" spans="1:36" ht="12" customHeight="1"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</row>
    <row r="15" spans="1:36" ht="12.75" customHeight="1">
      <c r="G15" s="364" t="s">
        <v>203</v>
      </c>
      <c r="H15" s="364"/>
      <c r="I15" s="364"/>
      <c r="J15" s="364"/>
      <c r="K15" s="364"/>
      <c r="M15" s="206"/>
      <c r="N15" s="206"/>
      <c r="O15" s="206"/>
      <c r="P15" s="206"/>
    </row>
    <row r="16" spans="1:36" ht="11.25" customHeight="1">
      <c r="G16" s="366"/>
      <c r="H16" s="366"/>
      <c r="I16" s="366"/>
      <c r="J16" s="366"/>
      <c r="K16" s="366"/>
      <c r="M16" s="206"/>
      <c r="N16" s="206"/>
      <c r="O16" s="206"/>
      <c r="P16" s="206"/>
    </row>
    <row r="17" spans="1:17" ht="15.75">
      <c r="A17" s="222"/>
      <c r="B17" s="216"/>
      <c r="C17" s="216"/>
      <c r="D17" s="216"/>
      <c r="E17" s="367" t="s">
        <v>206</v>
      </c>
      <c r="F17" s="367"/>
      <c r="G17" s="367"/>
      <c r="H17" s="367"/>
      <c r="I17" s="367"/>
      <c r="J17" s="367"/>
      <c r="K17" s="367"/>
      <c r="L17" s="216"/>
      <c r="M17" s="206"/>
      <c r="N17" s="206"/>
      <c r="O17" s="206"/>
      <c r="P17" s="206"/>
    </row>
    <row r="18" spans="1:17" ht="12" customHeight="1">
      <c r="A18" s="332" t="s">
        <v>18</v>
      </c>
      <c r="B18" s="332"/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223"/>
      <c r="N18" s="206"/>
      <c r="O18" s="206"/>
      <c r="P18" s="206"/>
    </row>
    <row r="19" spans="1:17" ht="12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24"/>
      <c r="K19" s="218"/>
      <c r="L19" s="225" t="s">
        <v>11</v>
      </c>
      <c r="M19" s="223"/>
      <c r="N19" s="206"/>
      <c r="O19" s="206"/>
      <c r="P19" s="206"/>
    </row>
    <row r="20" spans="1:17" ht="11.25" customHeight="1">
      <c r="A20" s="206"/>
      <c r="B20" s="206"/>
      <c r="C20" s="206"/>
      <c r="D20" s="206"/>
      <c r="E20" s="206"/>
      <c r="F20" s="206"/>
      <c r="G20" s="206"/>
      <c r="H20" s="206"/>
      <c r="I20" s="206"/>
      <c r="J20" s="26" t="s">
        <v>13</v>
      </c>
      <c r="K20" s="27"/>
      <c r="L20" s="28"/>
      <c r="M20" s="223"/>
      <c r="N20" s="206"/>
      <c r="O20" s="206"/>
      <c r="P20" s="206"/>
    </row>
    <row r="21" spans="1:17" ht="12" customHeight="1">
      <c r="A21" s="206"/>
      <c r="B21" s="206"/>
      <c r="C21" s="206"/>
      <c r="D21" s="206"/>
      <c r="E21" s="213"/>
      <c r="F21" s="221"/>
      <c r="H21" s="206"/>
      <c r="I21" s="226"/>
      <c r="J21" s="226"/>
      <c r="K21" s="30" t="s">
        <v>15</v>
      </c>
      <c r="L21" s="28"/>
      <c r="M21" s="223"/>
      <c r="N21" s="206"/>
      <c r="O21" s="206"/>
      <c r="P21" s="206"/>
    </row>
    <row r="22" spans="1:17" ht="12.75" customHeight="1">
      <c r="A22" s="206"/>
      <c r="B22" s="206"/>
      <c r="C22" s="368" t="s">
        <v>188</v>
      </c>
      <c r="D22" s="368"/>
      <c r="E22" s="368"/>
      <c r="F22" s="368"/>
      <c r="G22" s="368"/>
      <c r="H22" s="368"/>
      <c r="I22" s="368"/>
      <c r="J22" s="216"/>
      <c r="K22" s="30" t="s">
        <v>17</v>
      </c>
      <c r="L22" s="227" t="s">
        <v>189</v>
      </c>
      <c r="M22" s="223"/>
      <c r="N22" s="206"/>
      <c r="O22" s="206"/>
      <c r="P22" s="206"/>
    </row>
    <row r="23" spans="1:17" ht="12" customHeight="1">
      <c r="A23" s="206"/>
      <c r="B23" s="206"/>
      <c r="C23" s="222"/>
      <c r="D23" s="216"/>
      <c r="E23" s="216"/>
      <c r="F23" s="216"/>
      <c r="G23" s="228" t="s">
        <v>190</v>
      </c>
      <c r="H23" s="229"/>
      <c r="I23" s="216"/>
      <c r="J23" s="35" t="s">
        <v>19</v>
      </c>
      <c r="K23" s="230" t="s">
        <v>191</v>
      </c>
      <c r="L23" s="28"/>
      <c r="M23" s="223"/>
      <c r="N23" s="206"/>
      <c r="O23" s="206"/>
      <c r="P23" s="206"/>
    </row>
    <row r="24" spans="1:17" ht="12.75" customHeight="1">
      <c r="A24" s="206"/>
      <c r="B24" s="206"/>
      <c r="C24" s="222"/>
      <c r="D24" s="216"/>
      <c r="E24" s="216"/>
      <c r="F24" s="216"/>
      <c r="G24" s="37" t="s">
        <v>20</v>
      </c>
      <c r="H24" s="231" t="s">
        <v>192</v>
      </c>
      <c r="I24" s="232"/>
      <c r="J24" s="40"/>
      <c r="K24" s="28"/>
      <c r="L24" s="28"/>
      <c r="M24" s="223"/>
      <c r="N24" s="206"/>
      <c r="O24" s="206"/>
      <c r="P24" s="206"/>
    </row>
    <row r="25" spans="1:17" ht="13.5" customHeight="1">
      <c r="A25" s="206"/>
      <c r="B25" s="206"/>
      <c r="C25" s="222"/>
      <c r="D25" s="216"/>
      <c r="E25" s="216"/>
      <c r="F25" s="216"/>
      <c r="G25" s="335" t="s">
        <v>21</v>
      </c>
      <c r="H25" s="335"/>
      <c r="I25" s="233">
        <v>4</v>
      </c>
      <c r="J25" s="234">
        <v>1</v>
      </c>
      <c r="K25" s="235">
        <v>2</v>
      </c>
      <c r="L25" s="235">
        <v>1</v>
      </c>
      <c r="M25" s="223"/>
      <c r="N25" s="206"/>
      <c r="O25" s="206"/>
      <c r="P25" s="206"/>
    </row>
    <row r="26" spans="1:17" ht="14.25" customHeight="1">
      <c r="A26" s="236"/>
      <c r="B26" s="236"/>
      <c r="C26" s="236"/>
      <c r="D26" s="236"/>
      <c r="E26" s="236"/>
      <c r="F26" s="237"/>
      <c r="G26" s="308" t="s">
        <v>207</v>
      </c>
      <c r="H26" s="206"/>
      <c r="I26" s="45"/>
      <c r="J26" s="45"/>
      <c r="K26" s="45"/>
      <c r="L26" s="47" t="s">
        <v>193</v>
      </c>
      <c r="M26" s="238"/>
      <c r="N26" s="206"/>
      <c r="O26" s="206"/>
      <c r="P26" s="206"/>
    </row>
    <row r="27" spans="1:17" ht="24" customHeight="1">
      <c r="A27" s="369" t="s">
        <v>23</v>
      </c>
      <c r="B27" s="370"/>
      <c r="C27" s="370"/>
      <c r="D27" s="370"/>
      <c r="E27" s="370"/>
      <c r="F27" s="370"/>
      <c r="G27" s="373" t="s">
        <v>24</v>
      </c>
      <c r="H27" s="342" t="s">
        <v>25</v>
      </c>
      <c r="I27" s="375" t="s">
        <v>26</v>
      </c>
      <c r="J27" s="376"/>
      <c r="K27" s="377" t="s">
        <v>27</v>
      </c>
      <c r="L27" s="379" t="s">
        <v>205</v>
      </c>
      <c r="M27" s="238"/>
      <c r="N27" s="206"/>
      <c r="O27" s="206"/>
      <c r="P27" s="206"/>
    </row>
    <row r="28" spans="1:17" ht="57.75" customHeight="1">
      <c r="A28" s="371"/>
      <c r="B28" s="372"/>
      <c r="C28" s="372"/>
      <c r="D28" s="372"/>
      <c r="E28" s="372"/>
      <c r="F28" s="372"/>
      <c r="G28" s="374"/>
      <c r="H28" s="343"/>
      <c r="I28" s="239" t="s">
        <v>29</v>
      </c>
      <c r="J28" s="240" t="s">
        <v>204</v>
      </c>
      <c r="K28" s="378"/>
      <c r="L28" s="380"/>
      <c r="M28" s="206"/>
      <c r="N28" s="206"/>
      <c r="O28" s="206"/>
      <c r="P28" s="206"/>
      <c r="Q28" s="206"/>
    </row>
    <row r="29" spans="1:17" ht="11.25" customHeight="1">
      <c r="A29" s="381" t="s">
        <v>31</v>
      </c>
      <c r="B29" s="382"/>
      <c r="C29" s="382"/>
      <c r="D29" s="382"/>
      <c r="E29" s="382"/>
      <c r="F29" s="383"/>
      <c r="G29" s="241">
        <v>2</v>
      </c>
      <c r="H29" s="242">
        <v>3</v>
      </c>
      <c r="I29" s="243" t="s">
        <v>32</v>
      </c>
      <c r="J29" s="244" t="s">
        <v>33</v>
      </c>
      <c r="K29" s="245">
        <v>6</v>
      </c>
      <c r="L29" s="245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SUM(I31+I41+I62+I83+I91+I107+I130+I146+I155)</f>
        <v>1370</v>
      </c>
      <c r="J30" s="62">
        <f>SUM(J31+J41+J62+J83+J91+J107+J130+J146+J155)</f>
        <v>590</v>
      </c>
      <c r="K30" s="63">
        <f>SUM(K31+K41+K62+K83+K91+K107+K130+K146+K155)</f>
        <v>96</v>
      </c>
      <c r="L30" s="62">
        <f>SUM(L31+L41+L62+L83+L91+L107+L130+L146+L155)</f>
        <v>83.92</v>
      </c>
      <c r="M30" s="64"/>
      <c r="N30" s="64"/>
      <c r="O30" s="64"/>
      <c r="P30" s="64"/>
      <c r="Q30" s="64"/>
    </row>
    <row r="31" spans="1:17" ht="14.25" customHeight="1">
      <c r="A31" s="57">
        <v>2</v>
      </c>
      <c r="B31" s="65">
        <v>1</v>
      </c>
      <c r="C31" s="120"/>
      <c r="D31" s="133"/>
      <c r="E31" s="246"/>
      <c r="F31" s="247"/>
      <c r="G31" s="65" t="s">
        <v>35</v>
      </c>
      <c r="H31" s="70">
        <v>2</v>
      </c>
      <c r="I31" s="62">
        <f>SUM(I32+I37)</f>
        <v>1178</v>
      </c>
      <c r="J31" s="62">
        <f>SUM(J32+J37)</f>
        <v>398</v>
      </c>
      <c r="K31" s="71">
        <f>SUM(K32+K37)</f>
        <v>0</v>
      </c>
      <c r="L31" s="72">
        <f>SUM(L32+L37)</f>
        <v>0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48"/>
      <c r="G32" s="77" t="s">
        <v>36</v>
      </c>
      <c r="H32" s="61">
        <v>3</v>
      </c>
      <c r="I32" s="62">
        <f t="shared" ref="I32:L33" si="0">SUM(I33)</f>
        <v>900</v>
      </c>
      <c r="J32" s="62">
        <f t="shared" si="0"/>
        <v>300</v>
      </c>
      <c r="K32" s="63">
        <f t="shared" si="0"/>
        <v>0</v>
      </c>
      <c r="L32" s="62">
        <f t="shared" si="0"/>
        <v>0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48"/>
      <c r="G33" s="77" t="s">
        <v>36</v>
      </c>
      <c r="H33" s="61">
        <v>4</v>
      </c>
      <c r="I33" s="62">
        <f t="shared" si="0"/>
        <v>900</v>
      </c>
      <c r="J33" s="62">
        <f t="shared" si="0"/>
        <v>300</v>
      </c>
      <c r="K33" s="63">
        <f t="shared" si="0"/>
        <v>0</v>
      </c>
      <c r="L33" s="62">
        <f t="shared" si="0"/>
        <v>0</v>
      </c>
    </row>
    <row r="34" spans="1:12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48"/>
      <c r="G34" s="77" t="s">
        <v>37</v>
      </c>
      <c r="H34" s="61">
        <v>5</v>
      </c>
      <c r="I34" s="63">
        <f>SUM(I35:I36)</f>
        <v>900</v>
      </c>
      <c r="J34" s="62">
        <f>SUM(J35:J36)</f>
        <v>300</v>
      </c>
      <c r="K34" s="63">
        <f>SUM(K35:K36)</f>
        <v>0</v>
      </c>
      <c r="L34" s="62">
        <f>SUM(L35:L36)</f>
        <v>0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48">
        <v>1</v>
      </c>
      <c r="G35" s="77" t="s">
        <v>38</v>
      </c>
      <c r="H35" s="61">
        <v>6</v>
      </c>
      <c r="I35" s="249"/>
      <c r="J35" s="250"/>
      <c r="K35" s="250"/>
      <c r="L35" s="250"/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48">
        <v>2</v>
      </c>
      <c r="G36" s="77" t="s">
        <v>39</v>
      </c>
      <c r="H36" s="61">
        <v>7</v>
      </c>
      <c r="I36" s="250">
        <v>900</v>
      </c>
      <c r="J36" s="250">
        <v>300</v>
      </c>
      <c r="K36" s="250">
        <v>0</v>
      </c>
      <c r="L36" s="250">
        <v>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48"/>
      <c r="G37" s="77" t="s">
        <v>40</v>
      </c>
      <c r="H37" s="61">
        <v>8</v>
      </c>
      <c r="I37" s="63">
        <f t="shared" ref="I37:L39" si="1">I38</f>
        <v>278</v>
      </c>
      <c r="J37" s="62">
        <f t="shared" si="1"/>
        <v>98</v>
      </c>
      <c r="K37" s="63">
        <f t="shared" si="1"/>
        <v>0</v>
      </c>
      <c r="L37" s="62">
        <f t="shared" si="1"/>
        <v>0</v>
      </c>
    </row>
    <row r="38" spans="1:12">
      <c r="A38" s="169">
        <v>2</v>
      </c>
      <c r="B38" s="123">
        <v>1</v>
      </c>
      <c r="C38" s="77">
        <v>2</v>
      </c>
      <c r="D38" s="137">
        <v>1</v>
      </c>
      <c r="E38" s="123"/>
      <c r="F38" s="248"/>
      <c r="G38" s="77" t="s">
        <v>40</v>
      </c>
      <c r="H38" s="61">
        <v>9</v>
      </c>
      <c r="I38" s="63">
        <f t="shared" si="1"/>
        <v>278</v>
      </c>
      <c r="J38" s="62">
        <f t="shared" si="1"/>
        <v>98</v>
      </c>
      <c r="K38" s="62">
        <f t="shared" si="1"/>
        <v>0</v>
      </c>
      <c r="L38" s="62">
        <f t="shared" si="1"/>
        <v>0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48"/>
      <c r="G39" s="77" t="s">
        <v>40</v>
      </c>
      <c r="H39" s="61">
        <v>10</v>
      </c>
      <c r="I39" s="62">
        <f t="shared" si="1"/>
        <v>278</v>
      </c>
      <c r="J39" s="62">
        <f t="shared" si="1"/>
        <v>98</v>
      </c>
      <c r="K39" s="62">
        <f t="shared" si="1"/>
        <v>0</v>
      </c>
      <c r="L39" s="62">
        <f t="shared" si="1"/>
        <v>0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48">
        <v>1</v>
      </c>
      <c r="G40" s="77" t="s">
        <v>40</v>
      </c>
      <c r="H40" s="61">
        <v>11</v>
      </c>
      <c r="I40" s="251">
        <v>278</v>
      </c>
      <c r="J40" s="250">
        <v>98</v>
      </c>
      <c r="K40" s="250"/>
      <c r="L40" s="250"/>
    </row>
    <row r="41" spans="1:12" ht="12.75" customHeight="1">
      <c r="A41" s="84">
        <v>2</v>
      </c>
      <c r="B41" s="85">
        <v>2</v>
      </c>
      <c r="C41" s="120"/>
      <c r="D41" s="133"/>
      <c r="E41" s="246"/>
      <c r="F41" s="247"/>
      <c r="G41" s="65" t="s">
        <v>41</v>
      </c>
      <c r="H41" s="70">
        <v>12</v>
      </c>
      <c r="I41" s="86">
        <f t="shared" ref="I41:L43" si="2">I42</f>
        <v>192</v>
      </c>
      <c r="J41" s="87">
        <f t="shared" si="2"/>
        <v>192</v>
      </c>
      <c r="K41" s="86">
        <f t="shared" si="2"/>
        <v>96</v>
      </c>
      <c r="L41" s="86">
        <f t="shared" si="2"/>
        <v>83.92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48"/>
      <c r="G42" s="77" t="s">
        <v>41</v>
      </c>
      <c r="H42" s="61">
        <v>13</v>
      </c>
      <c r="I42" s="62">
        <f t="shared" si="2"/>
        <v>192</v>
      </c>
      <c r="J42" s="63">
        <f t="shared" si="2"/>
        <v>192</v>
      </c>
      <c r="K42" s="62">
        <f t="shared" si="2"/>
        <v>96</v>
      </c>
      <c r="L42" s="63">
        <f t="shared" si="2"/>
        <v>83.92</v>
      </c>
    </row>
    <row r="43" spans="1:12">
      <c r="A43" s="169">
        <v>2</v>
      </c>
      <c r="B43" s="123">
        <v>2</v>
      </c>
      <c r="C43" s="77">
        <v>1</v>
      </c>
      <c r="D43" s="137">
        <v>1</v>
      </c>
      <c r="E43" s="123"/>
      <c r="F43" s="248"/>
      <c r="G43" s="77" t="s">
        <v>41</v>
      </c>
      <c r="H43" s="61">
        <v>14</v>
      </c>
      <c r="I43" s="62">
        <f t="shared" si="2"/>
        <v>192</v>
      </c>
      <c r="J43" s="63">
        <f t="shared" si="2"/>
        <v>192</v>
      </c>
      <c r="K43" s="72">
        <f t="shared" si="2"/>
        <v>96</v>
      </c>
      <c r="L43" s="72">
        <f t="shared" si="2"/>
        <v>83.92</v>
      </c>
    </row>
    <row r="44" spans="1:12" ht="15" customHeight="1">
      <c r="A44" s="252">
        <v>2</v>
      </c>
      <c r="B44" s="253">
        <v>2</v>
      </c>
      <c r="C44" s="143">
        <v>1</v>
      </c>
      <c r="D44" s="152">
        <v>1</v>
      </c>
      <c r="E44" s="253">
        <v>1</v>
      </c>
      <c r="F44" s="254"/>
      <c r="G44" s="143" t="s">
        <v>41</v>
      </c>
      <c r="H44" s="94">
        <v>15</v>
      </c>
      <c r="I44" s="255">
        <f>SUM(I45:I61)-I53</f>
        <v>192</v>
      </c>
      <c r="J44" s="256">
        <f>SUM(J45:J61)-J53</f>
        <v>192</v>
      </c>
      <c r="K44" s="256">
        <f>SUM(K45:K61)-K53</f>
        <v>96</v>
      </c>
      <c r="L44" s="257">
        <f>SUM(L45:L61)-L53</f>
        <v>83.92</v>
      </c>
    </row>
    <row r="45" spans="1:12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58">
        <v>1</v>
      </c>
      <c r="G45" s="77" t="s">
        <v>42</v>
      </c>
      <c r="H45" s="61">
        <v>16</v>
      </c>
      <c r="I45" s="250">
        <v>0</v>
      </c>
      <c r="J45" s="250">
        <v>0</v>
      </c>
      <c r="K45" s="250">
        <v>0</v>
      </c>
      <c r="L45" s="250">
        <v>0</v>
      </c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48">
        <v>2</v>
      </c>
      <c r="G46" s="77" t="s">
        <v>43</v>
      </c>
      <c r="H46" s="61">
        <v>17</v>
      </c>
      <c r="I46" s="250"/>
      <c r="J46" s="250"/>
      <c r="K46" s="250"/>
      <c r="L46" s="250"/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48">
        <v>5</v>
      </c>
      <c r="G47" s="77" t="s">
        <v>44</v>
      </c>
      <c r="H47" s="61">
        <v>18</v>
      </c>
      <c r="I47" s="250"/>
      <c r="J47" s="250"/>
      <c r="K47" s="250"/>
      <c r="L47" s="250"/>
    </row>
    <row r="48" spans="1:12" ht="18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48">
        <v>6</v>
      </c>
      <c r="G48" s="77" t="s">
        <v>45</v>
      </c>
      <c r="H48" s="61">
        <v>19</v>
      </c>
      <c r="I48" s="250"/>
      <c r="J48" s="250"/>
      <c r="K48" s="250"/>
      <c r="L48" s="250"/>
    </row>
    <row r="49" spans="1:12" ht="18" customHeight="1">
      <c r="A49" s="259">
        <v>2</v>
      </c>
      <c r="B49" s="246">
        <v>2</v>
      </c>
      <c r="C49" s="120">
        <v>1</v>
      </c>
      <c r="D49" s="133">
        <v>1</v>
      </c>
      <c r="E49" s="246">
        <v>1</v>
      </c>
      <c r="F49" s="247">
        <v>7</v>
      </c>
      <c r="G49" s="120" t="s">
        <v>46</v>
      </c>
      <c r="H49" s="70">
        <v>20</v>
      </c>
      <c r="I49" s="250"/>
      <c r="J49" s="250"/>
      <c r="K49" s="250"/>
      <c r="L49" s="250"/>
    </row>
    <row r="50" spans="1:12" ht="18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48">
        <v>8</v>
      </c>
      <c r="G50" s="77" t="s">
        <v>47</v>
      </c>
      <c r="H50" s="61">
        <v>21</v>
      </c>
      <c r="I50" s="250"/>
      <c r="J50" s="250"/>
      <c r="K50" s="250"/>
      <c r="L50" s="250"/>
    </row>
    <row r="51" spans="1:12" ht="15" customHeight="1">
      <c r="A51" s="259">
        <v>2</v>
      </c>
      <c r="B51" s="246">
        <v>2</v>
      </c>
      <c r="C51" s="120">
        <v>1</v>
      </c>
      <c r="D51" s="133">
        <v>1</v>
      </c>
      <c r="E51" s="246">
        <v>1</v>
      </c>
      <c r="F51" s="247">
        <v>10</v>
      </c>
      <c r="G51" s="120" t="s">
        <v>49</v>
      </c>
      <c r="H51" s="70">
        <v>22</v>
      </c>
      <c r="I51" s="250">
        <v>96</v>
      </c>
      <c r="J51" s="250">
        <v>96</v>
      </c>
      <c r="K51" s="250">
        <v>96</v>
      </c>
      <c r="L51" s="250">
        <v>83.92</v>
      </c>
    </row>
    <row r="52" spans="1:12" ht="39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48">
        <v>11</v>
      </c>
      <c r="G52" s="77" t="s">
        <v>50</v>
      </c>
      <c r="H52" s="61">
        <v>23</v>
      </c>
      <c r="I52" s="251"/>
      <c r="J52" s="250"/>
      <c r="K52" s="250"/>
      <c r="L52" s="250"/>
    </row>
    <row r="53" spans="1:12" ht="11.25" customHeight="1">
      <c r="A53" s="384">
        <v>1</v>
      </c>
      <c r="B53" s="385"/>
      <c r="C53" s="385"/>
      <c r="D53" s="385"/>
      <c r="E53" s="385"/>
      <c r="F53" s="386"/>
      <c r="G53" s="126">
        <v>2</v>
      </c>
      <c r="H53" s="127">
        <v>3</v>
      </c>
      <c r="I53" s="260">
        <v>4</v>
      </c>
      <c r="J53" s="261">
        <v>5</v>
      </c>
      <c r="K53" s="262">
        <v>6</v>
      </c>
      <c r="L53" s="260">
        <v>7</v>
      </c>
    </row>
    <row r="54" spans="1:12" ht="15.75" customHeight="1">
      <c r="A54" s="252">
        <v>2</v>
      </c>
      <c r="B54" s="263">
        <v>2</v>
      </c>
      <c r="C54" s="264">
        <v>1</v>
      </c>
      <c r="D54" s="264">
        <v>1</v>
      </c>
      <c r="E54" s="264">
        <v>1</v>
      </c>
      <c r="F54" s="265">
        <v>12</v>
      </c>
      <c r="G54" s="264" t="s">
        <v>51</v>
      </c>
      <c r="H54" s="108">
        <v>24</v>
      </c>
      <c r="I54" s="266">
        <v>0</v>
      </c>
      <c r="J54" s="250">
        <v>0</v>
      </c>
      <c r="K54" s="250">
        <v>0</v>
      </c>
      <c r="L54" s="250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48">
        <v>14</v>
      </c>
      <c r="G55" s="77" t="s">
        <v>194</v>
      </c>
      <c r="H55" s="61">
        <v>25</v>
      </c>
      <c r="I55" s="251">
        <v>0</v>
      </c>
      <c r="J55" s="251">
        <v>0</v>
      </c>
      <c r="K55" s="251">
        <v>0</v>
      </c>
      <c r="L55" s="251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48">
        <v>15</v>
      </c>
      <c r="G56" s="77" t="s">
        <v>53</v>
      </c>
      <c r="H56" s="108">
        <v>26</v>
      </c>
      <c r="I56" s="251">
        <v>0</v>
      </c>
      <c r="J56" s="250">
        <v>0</v>
      </c>
      <c r="K56" s="250">
        <v>0</v>
      </c>
      <c r="L56" s="250">
        <v>0</v>
      </c>
    </row>
    <row r="57" spans="1:12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48">
        <v>16</v>
      </c>
      <c r="G57" s="77" t="s">
        <v>54</v>
      </c>
      <c r="H57" s="61">
        <v>27</v>
      </c>
      <c r="I57" s="251"/>
      <c r="J57" s="250"/>
      <c r="K57" s="250"/>
      <c r="L57" s="250"/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48">
        <v>17</v>
      </c>
      <c r="G58" s="77" t="s">
        <v>195</v>
      </c>
      <c r="H58" s="108">
        <v>28</v>
      </c>
      <c r="I58" s="251"/>
      <c r="J58" s="251"/>
      <c r="K58" s="251"/>
      <c r="L58" s="251"/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48">
        <v>18</v>
      </c>
      <c r="G59" s="77" t="s">
        <v>196</v>
      </c>
      <c r="H59" s="61">
        <v>29</v>
      </c>
      <c r="I59" s="251"/>
      <c r="J59" s="251"/>
      <c r="K59" s="251"/>
      <c r="L59" s="251"/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48">
        <v>20</v>
      </c>
      <c r="G60" s="77" t="s">
        <v>58</v>
      </c>
      <c r="H60" s="108">
        <v>30</v>
      </c>
      <c r="I60" s="251"/>
      <c r="J60" s="250"/>
      <c r="K60" s="250"/>
      <c r="L60" s="250"/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48">
        <v>30</v>
      </c>
      <c r="G61" s="77" t="s">
        <v>59</v>
      </c>
      <c r="H61" s="61">
        <v>31</v>
      </c>
      <c r="I61" s="251">
        <v>96</v>
      </c>
      <c r="J61" s="250">
        <v>96</v>
      </c>
      <c r="K61" s="250"/>
      <c r="L61" s="250"/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47"/>
      <c r="G62" s="112" t="s">
        <v>60</v>
      </c>
      <c r="H62" s="108">
        <v>32</v>
      </c>
      <c r="I62" s="86">
        <f>SUM(I63+I79)</f>
        <v>0</v>
      </c>
      <c r="J62" s="267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48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48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48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69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48">
        <v>1</v>
      </c>
      <c r="G66" s="77" t="s">
        <v>63</v>
      </c>
      <c r="H66" s="108">
        <v>36</v>
      </c>
      <c r="I66" s="251">
        <v>0</v>
      </c>
      <c r="J66" s="251">
        <v>0</v>
      </c>
      <c r="K66" s="251">
        <v>0</v>
      </c>
      <c r="L66" s="251">
        <v>0</v>
      </c>
      <c r="M66" s="268"/>
      <c r="N66" s="268"/>
      <c r="O66" s="268"/>
      <c r="P66" s="268"/>
      <c r="Q66" s="268"/>
    </row>
    <row r="67" spans="1:17" ht="27" customHeight="1">
      <c r="A67" s="169">
        <v>2</v>
      </c>
      <c r="B67" s="246">
        <v>3</v>
      </c>
      <c r="C67" s="120">
        <v>1</v>
      </c>
      <c r="D67" s="120">
        <v>1</v>
      </c>
      <c r="E67" s="120">
        <v>1</v>
      </c>
      <c r="F67" s="247">
        <v>2</v>
      </c>
      <c r="G67" s="120" t="s">
        <v>64</v>
      </c>
      <c r="H67" s="61">
        <v>37</v>
      </c>
      <c r="I67" s="249">
        <v>0</v>
      </c>
      <c r="J67" s="249">
        <v>0</v>
      </c>
      <c r="K67" s="249">
        <v>0</v>
      </c>
      <c r="L67" s="249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48">
        <v>3</v>
      </c>
      <c r="G68" s="77" t="s">
        <v>65</v>
      </c>
      <c r="H68" s="108">
        <v>38</v>
      </c>
      <c r="I68" s="270">
        <v>0</v>
      </c>
      <c r="J68" s="251">
        <v>0</v>
      </c>
      <c r="K68" s="251">
        <v>0</v>
      </c>
      <c r="L68" s="251">
        <v>0</v>
      </c>
    </row>
    <row r="69" spans="1:17" ht="29.25" customHeight="1">
      <c r="A69" s="246">
        <v>2</v>
      </c>
      <c r="B69" s="120">
        <v>3</v>
      </c>
      <c r="C69" s="120">
        <v>1</v>
      </c>
      <c r="D69" s="120">
        <v>2</v>
      </c>
      <c r="E69" s="120"/>
      <c r="F69" s="247"/>
      <c r="G69" s="120" t="s">
        <v>66</v>
      </c>
      <c r="H69" s="61">
        <v>39</v>
      </c>
      <c r="I69" s="86">
        <f>I70</f>
        <v>0</v>
      </c>
      <c r="J69" s="267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53">
        <v>2</v>
      </c>
      <c r="B70" s="143">
        <v>3</v>
      </c>
      <c r="C70" s="143">
        <v>1</v>
      </c>
      <c r="D70" s="143">
        <v>2</v>
      </c>
      <c r="E70" s="143">
        <v>1</v>
      </c>
      <c r="F70" s="254"/>
      <c r="G70" s="263" t="s">
        <v>66</v>
      </c>
      <c r="H70" s="108">
        <v>40</v>
      </c>
      <c r="I70" s="72">
        <f>SUM(I71:I73)</f>
        <v>0</v>
      </c>
      <c r="J70" s="271">
        <f>SUM(J71:J73)</f>
        <v>0</v>
      </c>
      <c r="K70" s="71">
        <f>SUM(K71:K73)</f>
        <v>0</v>
      </c>
      <c r="L70" s="63">
        <f>SUM(L71:L73)</f>
        <v>0</v>
      </c>
    </row>
    <row r="71" spans="1:17" s="269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48">
        <v>1</v>
      </c>
      <c r="G71" s="123" t="s">
        <v>63</v>
      </c>
      <c r="H71" s="61">
        <v>41</v>
      </c>
      <c r="I71" s="251">
        <v>0</v>
      </c>
      <c r="J71" s="251">
        <v>0</v>
      </c>
      <c r="K71" s="251">
        <v>0</v>
      </c>
      <c r="L71" s="251">
        <v>0</v>
      </c>
      <c r="M71" s="268"/>
      <c r="N71" s="268"/>
      <c r="O71" s="268"/>
      <c r="P71" s="268"/>
      <c r="Q71" s="268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48">
        <v>2</v>
      </c>
      <c r="G72" s="123" t="s">
        <v>64</v>
      </c>
      <c r="H72" s="108">
        <v>42</v>
      </c>
      <c r="I72" s="251">
        <v>0</v>
      </c>
      <c r="J72" s="251">
        <v>0</v>
      </c>
      <c r="K72" s="251">
        <v>0</v>
      </c>
      <c r="L72" s="251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48">
        <v>3</v>
      </c>
      <c r="G73" s="123" t="s">
        <v>65</v>
      </c>
      <c r="H73" s="61">
        <v>43</v>
      </c>
      <c r="I73" s="251">
        <v>0</v>
      </c>
      <c r="J73" s="251">
        <v>0</v>
      </c>
      <c r="K73" s="251">
        <v>0</v>
      </c>
      <c r="L73" s="251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48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48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46">
        <v>2</v>
      </c>
      <c r="B76" s="120">
        <v>3</v>
      </c>
      <c r="C76" s="120">
        <v>1</v>
      </c>
      <c r="D76" s="120">
        <v>3</v>
      </c>
      <c r="E76" s="120">
        <v>1</v>
      </c>
      <c r="F76" s="247">
        <v>1</v>
      </c>
      <c r="G76" s="246" t="s">
        <v>68</v>
      </c>
      <c r="H76" s="108">
        <v>46</v>
      </c>
      <c r="I76" s="249">
        <v>0</v>
      </c>
      <c r="J76" s="249">
        <v>0</v>
      </c>
      <c r="K76" s="249">
        <v>0</v>
      </c>
      <c r="L76" s="249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48">
        <v>2</v>
      </c>
      <c r="G77" s="123" t="s">
        <v>69</v>
      </c>
      <c r="H77" s="61">
        <v>47</v>
      </c>
      <c r="I77" s="251">
        <v>0</v>
      </c>
      <c r="J77" s="251">
        <v>0</v>
      </c>
      <c r="K77" s="251">
        <v>0</v>
      </c>
      <c r="L77" s="251">
        <v>0</v>
      </c>
    </row>
    <row r="78" spans="1:17" ht="17.25" customHeight="1">
      <c r="A78" s="246">
        <v>2</v>
      </c>
      <c r="B78" s="120">
        <v>3</v>
      </c>
      <c r="C78" s="120">
        <v>1</v>
      </c>
      <c r="D78" s="120">
        <v>3</v>
      </c>
      <c r="E78" s="120">
        <v>1</v>
      </c>
      <c r="F78" s="247">
        <v>3</v>
      </c>
      <c r="G78" s="246" t="s">
        <v>70</v>
      </c>
      <c r="H78" s="108">
        <v>48</v>
      </c>
      <c r="I78" s="272">
        <v>0</v>
      </c>
      <c r="J78" s="249">
        <v>0</v>
      </c>
      <c r="K78" s="249">
        <v>0</v>
      </c>
      <c r="L78" s="249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48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48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48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48">
        <v>1</v>
      </c>
      <c r="G82" s="123" t="s">
        <v>72</v>
      </c>
      <c r="H82" s="108">
        <v>52</v>
      </c>
      <c r="I82" s="270">
        <v>0</v>
      </c>
      <c r="J82" s="251">
        <v>0</v>
      </c>
      <c r="K82" s="251">
        <v>0</v>
      </c>
      <c r="L82" s="251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48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48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48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48">
        <v>1</v>
      </c>
      <c r="G87" s="123" t="s">
        <v>75</v>
      </c>
      <c r="H87" s="61">
        <v>57</v>
      </c>
      <c r="I87" s="251">
        <v>0</v>
      </c>
      <c r="J87" s="251">
        <v>0</v>
      </c>
      <c r="K87" s="251">
        <v>0</v>
      </c>
      <c r="L87" s="251">
        <v>0</v>
      </c>
    </row>
    <row r="88" spans="1:12" ht="12.75" customHeight="1">
      <c r="A88" s="356">
        <v>1</v>
      </c>
      <c r="B88" s="357"/>
      <c r="C88" s="357"/>
      <c r="D88" s="357"/>
      <c r="E88" s="357"/>
      <c r="F88" s="358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73">
        <v>2</v>
      </c>
      <c r="G89" s="137" t="s">
        <v>76</v>
      </c>
      <c r="H89" s="125">
        <v>58</v>
      </c>
      <c r="I89" s="251">
        <v>0</v>
      </c>
      <c r="J89" s="251">
        <v>0</v>
      </c>
      <c r="K89" s="251">
        <v>0</v>
      </c>
      <c r="L89" s="251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73">
        <v>3</v>
      </c>
      <c r="G90" s="137" t="s">
        <v>77</v>
      </c>
      <c r="H90" s="125">
        <v>59</v>
      </c>
      <c r="I90" s="270">
        <v>0</v>
      </c>
      <c r="J90" s="251">
        <v>0</v>
      </c>
      <c r="K90" s="251">
        <v>0</v>
      </c>
      <c r="L90" s="251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46">
        <v>2</v>
      </c>
      <c r="B92" s="120">
        <v>5</v>
      </c>
      <c r="C92" s="246">
        <v>1</v>
      </c>
      <c r="D92" s="120"/>
      <c r="E92" s="120"/>
      <c r="F92" s="274"/>
      <c r="G92" s="133" t="s">
        <v>79</v>
      </c>
      <c r="H92" s="125">
        <v>61</v>
      </c>
      <c r="I92" s="86">
        <f t="shared" ref="I92:L93" si="5">I93</f>
        <v>0</v>
      </c>
      <c r="J92" s="267">
        <f t="shared" si="5"/>
        <v>0</v>
      </c>
      <c r="K92" s="267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73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73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73">
        <v>1</v>
      </c>
      <c r="G95" s="137" t="s">
        <v>80</v>
      </c>
      <c r="H95" s="125">
        <v>64</v>
      </c>
      <c r="I95" s="251">
        <v>0</v>
      </c>
      <c r="J95" s="251">
        <v>0</v>
      </c>
      <c r="K95" s="251">
        <v>0</v>
      </c>
      <c r="L95" s="251">
        <v>0</v>
      </c>
    </row>
    <row r="96" spans="1:12">
      <c r="A96" s="253">
        <v>2</v>
      </c>
      <c r="B96" s="264">
        <v>5</v>
      </c>
      <c r="C96" s="263">
        <v>1</v>
      </c>
      <c r="D96" s="264">
        <v>1</v>
      </c>
      <c r="E96" s="264">
        <v>1</v>
      </c>
      <c r="F96" s="275">
        <v>2</v>
      </c>
      <c r="G96" s="147" t="s">
        <v>81</v>
      </c>
      <c r="H96" s="125">
        <v>65</v>
      </c>
      <c r="I96" s="276">
        <v>0</v>
      </c>
      <c r="J96" s="266">
        <v>0</v>
      </c>
      <c r="K96" s="266">
        <v>0</v>
      </c>
      <c r="L96" s="266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73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73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73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73">
        <v>1</v>
      </c>
      <c r="G100" s="77" t="s">
        <v>80</v>
      </c>
      <c r="H100" s="125">
        <v>69</v>
      </c>
      <c r="I100" s="270">
        <v>0</v>
      </c>
      <c r="J100" s="251">
        <v>0</v>
      </c>
      <c r="K100" s="251">
        <v>0</v>
      </c>
      <c r="L100" s="251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73">
        <v>2</v>
      </c>
      <c r="G101" s="77" t="s">
        <v>81</v>
      </c>
      <c r="H101" s="125">
        <v>70</v>
      </c>
      <c r="I101" s="251">
        <v>0</v>
      </c>
      <c r="J101" s="251">
        <v>0</v>
      </c>
      <c r="K101" s="251">
        <v>0</v>
      </c>
      <c r="L101" s="251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73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73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52">
        <v>2</v>
      </c>
      <c r="B104" s="253">
        <v>5</v>
      </c>
      <c r="C104" s="143">
        <v>3</v>
      </c>
      <c r="D104" s="152">
        <v>1</v>
      </c>
      <c r="E104" s="253">
        <v>1</v>
      </c>
      <c r="F104" s="277"/>
      <c r="G104" s="143" t="s">
        <v>83</v>
      </c>
      <c r="H104" s="125">
        <v>73</v>
      </c>
      <c r="I104" s="72">
        <f>SUM(I105:I106)</f>
        <v>0</v>
      </c>
      <c r="J104" s="271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73">
        <v>1</v>
      </c>
      <c r="G105" s="77" t="s">
        <v>80</v>
      </c>
      <c r="H105" s="125">
        <v>74</v>
      </c>
      <c r="I105" s="251">
        <v>0</v>
      </c>
      <c r="J105" s="251">
        <v>0</v>
      </c>
      <c r="K105" s="251">
        <v>0</v>
      </c>
      <c r="L105" s="251">
        <v>0</v>
      </c>
    </row>
    <row r="106" spans="1:12" ht="13.5" customHeight="1">
      <c r="A106" s="252">
        <v>2</v>
      </c>
      <c r="B106" s="253">
        <v>5</v>
      </c>
      <c r="C106" s="143">
        <v>3</v>
      </c>
      <c r="D106" s="152">
        <v>1</v>
      </c>
      <c r="E106" s="253">
        <v>1</v>
      </c>
      <c r="F106" s="277">
        <v>2</v>
      </c>
      <c r="G106" s="143" t="s">
        <v>81</v>
      </c>
      <c r="H106" s="125">
        <v>75</v>
      </c>
      <c r="I106" s="278">
        <v>0</v>
      </c>
      <c r="J106" s="251">
        <v>0</v>
      </c>
      <c r="K106" s="251">
        <v>0</v>
      </c>
      <c r="L106" s="251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52">
        <v>2</v>
      </c>
      <c r="B108" s="253">
        <v>6</v>
      </c>
      <c r="C108" s="143">
        <v>1</v>
      </c>
      <c r="D108" s="152"/>
      <c r="E108" s="253"/>
      <c r="F108" s="277"/>
      <c r="G108" s="143" t="s">
        <v>85</v>
      </c>
      <c r="H108" s="125">
        <v>77</v>
      </c>
      <c r="I108" s="72">
        <f t="shared" ref="I108:L109" si="8">I109</f>
        <v>0</v>
      </c>
      <c r="J108" s="271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73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73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73">
        <v>1</v>
      </c>
      <c r="G111" s="77" t="s">
        <v>86</v>
      </c>
      <c r="H111" s="125">
        <v>80</v>
      </c>
      <c r="I111" s="270">
        <v>0</v>
      </c>
      <c r="J111" s="251">
        <v>0</v>
      </c>
      <c r="K111" s="251">
        <v>0</v>
      </c>
      <c r="L111" s="251">
        <v>0</v>
      </c>
    </row>
    <row r="112" spans="1:12">
      <c r="A112" s="259">
        <v>2</v>
      </c>
      <c r="B112" s="246">
        <v>6</v>
      </c>
      <c r="C112" s="120">
        <v>1</v>
      </c>
      <c r="D112" s="133">
        <v>1</v>
      </c>
      <c r="E112" s="246">
        <v>1</v>
      </c>
      <c r="F112" s="274">
        <v>2</v>
      </c>
      <c r="G112" s="120" t="s">
        <v>87</v>
      </c>
      <c r="H112" s="125">
        <v>81</v>
      </c>
      <c r="I112" s="249">
        <v>0</v>
      </c>
      <c r="J112" s="249">
        <v>0</v>
      </c>
      <c r="K112" s="249">
        <v>0</v>
      </c>
      <c r="L112" s="249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73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73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73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73">
        <v>1</v>
      </c>
      <c r="G116" s="77" t="s">
        <v>88</v>
      </c>
      <c r="H116" s="125">
        <v>85</v>
      </c>
      <c r="I116" s="251">
        <v>0</v>
      </c>
      <c r="J116" s="251">
        <v>0</v>
      </c>
      <c r="K116" s="251">
        <v>0</v>
      </c>
      <c r="L116" s="251">
        <v>0</v>
      </c>
    </row>
    <row r="117" spans="1:12" ht="26.25" customHeight="1">
      <c r="A117" s="259">
        <v>2</v>
      </c>
      <c r="B117" s="246">
        <v>6</v>
      </c>
      <c r="C117" s="120">
        <v>3</v>
      </c>
      <c r="D117" s="133"/>
      <c r="E117" s="246"/>
      <c r="F117" s="274"/>
      <c r="G117" s="120" t="s">
        <v>89</v>
      </c>
      <c r="H117" s="125">
        <v>86</v>
      </c>
      <c r="I117" s="86">
        <f t="shared" ref="I117:L119" si="10">I118</f>
        <v>0</v>
      </c>
      <c r="J117" s="267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6.2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73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6.2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73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6.25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73">
        <v>1</v>
      </c>
      <c r="G120" s="77" t="s">
        <v>89</v>
      </c>
      <c r="H120" s="125">
        <v>89</v>
      </c>
      <c r="I120" s="270">
        <v>0</v>
      </c>
      <c r="J120" s="251">
        <v>0</v>
      </c>
      <c r="K120" s="251">
        <v>0</v>
      </c>
      <c r="L120" s="251">
        <v>0</v>
      </c>
    </row>
    <row r="121" spans="1:12" ht="26.25" customHeight="1">
      <c r="A121" s="259">
        <v>2</v>
      </c>
      <c r="B121" s="246">
        <v>6</v>
      </c>
      <c r="C121" s="120">
        <v>4</v>
      </c>
      <c r="D121" s="133"/>
      <c r="E121" s="246"/>
      <c r="F121" s="274"/>
      <c r="G121" s="120" t="s">
        <v>90</v>
      </c>
      <c r="H121" s="125">
        <v>90</v>
      </c>
      <c r="I121" s="86">
        <f t="shared" ref="I121:L123" si="11">I122</f>
        <v>0</v>
      </c>
      <c r="J121" s="267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6.25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73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6.25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73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6.2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73">
        <v>1</v>
      </c>
      <c r="G124" s="77" t="s">
        <v>90</v>
      </c>
      <c r="H124" s="125">
        <v>93</v>
      </c>
      <c r="I124" s="270">
        <v>0</v>
      </c>
      <c r="J124" s="251">
        <v>0</v>
      </c>
      <c r="K124" s="251">
        <v>0</v>
      </c>
      <c r="L124" s="251">
        <v>0</v>
      </c>
    </row>
    <row r="125" spans="1:12" ht="26.25" customHeight="1">
      <c r="A125" s="252">
        <v>2</v>
      </c>
      <c r="B125" s="263">
        <v>6</v>
      </c>
      <c r="C125" s="264">
        <v>5</v>
      </c>
      <c r="D125" s="147"/>
      <c r="E125" s="263"/>
      <c r="F125" s="275"/>
      <c r="G125" s="147" t="s">
        <v>91</v>
      </c>
      <c r="H125" s="125">
        <v>94</v>
      </c>
      <c r="I125" s="255">
        <f t="shared" ref="I125:L127" si="12">I126</f>
        <v>0</v>
      </c>
      <c r="J125" s="256">
        <f t="shared" si="12"/>
        <v>0</v>
      </c>
      <c r="K125" s="257">
        <f t="shared" si="12"/>
        <v>0</v>
      </c>
      <c r="L125" s="255">
        <f t="shared" si="12"/>
        <v>0</v>
      </c>
    </row>
    <row r="126" spans="1:12" ht="26.25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73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6.2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73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6.25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73">
        <v>1</v>
      </c>
      <c r="G128" s="137" t="s">
        <v>91</v>
      </c>
      <c r="H128" s="125">
        <v>97</v>
      </c>
      <c r="I128" s="270">
        <v>0</v>
      </c>
      <c r="J128" s="251">
        <v>0</v>
      </c>
      <c r="K128" s="251">
        <v>0</v>
      </c>
      <c r="L128" s="251">
        <v>0</v>
      </c>
    </row>
    <row r="129" spans="1:12" ht="12" customHeight="1">
      <c r="A129" s="384">
        <v>1</v>
      </c>
      <c r="B129" s="385"/>
      <c r="C129" s="385"/>
      <c r="D129" s="385"/>
      <c r="E129" s="385"/>
      <c r="F129" s="386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48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48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48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59">
        <v>2</v>
      </c>
      <c r="B134" s="246">
        <v>7</v>
      </c>
      <c r="C134" s="259">
        <v>1</v>
      </c>
      <c r="D134" s="123">
        <v>1</v>
      </c>
      <c r="E134" s="120">
        <v>1</v>
      </c>
      <c r="F134" s="247">
        <v>1</v>
      </c>
      <c r="G134" s="133" t="s">
        <v>94</v>
      </c>
      <c r="H134" s="149">
        <v>102</v>
      </c>
      <c r="I134" s="279">
        <v>0</v>
      </c>
      <c r="J134" s="279">
        <v>0</v>
      </c>
      <c r="K134" s="279">
        <v>0</v>
      </c>
      <c r="L134" s="279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48">
        <v>2</v>
      </c>
      <c r="G135" s="137" t="s">
        <v>95</v>
      </c>
      <c r="H135" s="149">
        <v>103</v>
      </c>
      <c r="I135" s="280">
        <v>0</v>
      </c>
      <c r="J135" s="250">
        <v>0</v>
      </c>
      <c r="K135" s="250">
        <v>0</v>
      </c>
      <c r="L135" s="250">
        <v>0</v>
      </c>
    </row>
    <row r="136" spans="1:12" ht="25.5" customHeight="1">
      <c r="A136" s="252">
        <v>2</v>
      </c>
      <c r="B136" s="253">
        <v>7</v>
      </c>
      <c r="C136" s="252">
        <v>2</v>
      </c>
      <c r="D136" s="253"/>
      <c r="E136" s="143"/>
      <c r="F136" s="254"/>
      <c r="G136" s="152" t="s">
        <v>96</v>
      </c>
      <c r="H136" s="149">
        <v>104</v>
      </c>
      <c r="I136" s="71">
        <f t="shared" ref="I136:L137" si="14">I137</f>
        <v>0</v>
      </c>
      <c r="J136" s="271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48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48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48">
        <v>1</v>
      </c>
      <c r="G139" s="137" t="s">
        <v>97</v>
      </c>
      <c r="H139" s="149">
        <v>107</v>
      </c>
      <c r="I139" s="280">
        <v>0</v>
      </c>
      <c r="J139" s="250">
        <v>0</v>
      </c>
      <c r="K139" s="250">
        <v>0</v>
      </c>
      <c r="L139" s="250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48">
        <v>2</v>
      </c>
      <c r="G140" s="137" t="s">
        <v>98</v>
      </c>
      <c r="H140" s="149">
        <v>108</v>
      </c>
      <c r="I140" s="250">
        <v>0</v>
      </c>
      <c r="J140" s="250">
        <v>0</v>
      </c>
      <c r="K140" s="250">
        <v>0</v>
      </c>
      <c r="L140" s="250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48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52">
        <v>2</v>
      </c>
      <c r="B142" s="263">
        <v>7</v>
      </c>
      <c r="C142" s="281">
        <v>3</v>
      </c>
      <c r="D142" s="263">
        <v>1</v>
      </c>
      <c r="E142" s="264"/>
      <c r="F142" s="265"/>
      <c r="G142" s="147" t="s">
        <v>99</v>
      </c>
      <c r="H142" s="149">
        <v>110</v>
      </c>
      <c r="I142" s="257">
        <f t="shared" si="15"/>
        <v>0</v>
      </c>
      <c r="J142" s="256">
        <f t="shared" si="15"/>
        <v>0</v>
      </c>
      <c r="K142" s="257">
        <f t="shared" si="15"/>
        <v>0</v>
      </c>
      <c r="L142" s="255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48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59">
        <v>2</v>
      </c>
      <c r="B144" s="246">
        <v>7</v>
      </c>
      <c r="C144" s="259">
        <v>3</v>
      </c>
      <c r="D144" s="246">
        <v>1</v>
      </c>
      <c r="E144" s="120">
        <v>1</v>
      </c>
      <c r="F144" s="247">
        <v>1</v>
      </c>
      <c r="G144" s="133" t="s">
        <v>100</v>
      </c>
      <c r="H144" s="149">
        <v>112</v>
      </c>
      <c r="I144" s="282">
        <v>0</v>
      </c>
      <c r="J144" s="279">
        <v>0</v>
      </c>
      <c r="K144" s="279">
        <v>0</v>
      </c>
      <c r="L144" s="279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48">
        <v>2</v>
      </c>
      <c r="G145" s="137" t="s">
        <v>101</v>
      </c>
      <c r="H145" s="149">
        <v>113</v>
      </c>
      <c r="I145" s="250">
        <v>0</v>
      </c>
      <c r="J145" s="251">
        <v>0</v>
      </c>
      <c r="K145" s="251">
        <v>0</v>
      </c>
      <c r="L145" s="251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67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52">
        <v>2</v>
      </c>
      <c r="B147" s="252">
        <v>8</v>
      </c>
      <c r="C147" s="252">
        <v>1</v>
      </c>
      <c r="D147" s="253"/>
      <c r="E147" s="143"/>
      <c r="F147" s="254"/>
      <c r="G147" s="133" t="s">
        <v>102</v>
      </c>
      <c r="H147" s="149">
        <v>115</v>
      </c>
      <c r="I147" s="87">
        <f>I148+I152</f>
        <v>0</v>
      </c>
      <c r="J147" s="267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48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46">
        <v>1</v>
      </c>
      <c r="E149" s="120">
        <v>1</v>
      </c>
      <c r="F149" s="247"/>
      <c r="G149" s="133" t="s">
        <v>80</v>
      </c>
      <c r="H149" s="149">
        <v>117</v>
      </c>
      <c r="I149" s="87">
        <f>SUM(I150:I151)</f>
        <v>0</v>
      </c>
      <c r="J149" s="267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46">
        <v>8</v>
      </c>
      <c r="C150" s="137">
        <v>1</v>
      </c>
      <c r="D150" s="123">
        <v>1</v>
      </c>
      <c r="E150" s="77">
        <v>1</v>
      </c>
      <c r="F150" s="248">
        <v>1</v>
      </c>
      <c r="G150" s="137" t="s">
        <v>103</v>
      </c>
      <c r="H150" s="149">
        <v>118</v>
      </c>
      <c r="I150" s="250">
        <v>0</v>
      </c>
      <c r="J150" s="250">
        <v>0</v>
      </c>
      <c r="K150" s="250">
        <v>0</v>
      </c>
      <c r="L150" s="250">
        <v>0</v>
      </c>
    </row>
    <row r="151" spans="1:17">
      <c r="A151" s="252">
        <v>2</v>
      </c>
      <c r="B151" s="263">
        <v>8</v>
      </c>
      <c r="C151" s="147">
        <v>1</v>
      </c>
      <c r="D151" s="263">
        <v>1</v>
      </c>
      <c r="E151" s="264">
        <v>1</v>
      </c>
      <c r="F151" s="265">
        <v>2</v>
      </c>
      <c r="G151" s="147" t="s">
        <v>104</v>
      </c>
      <c r="H151" s="149">
        <v>119</v>
      </c>
      <c r="I151" s="283">
        <v>0</v>
      </c>
      <c r="J151" s="284">
        <v>0</v>
      </c>
      <c r="K151" s="284">
        <v>0</v>
      </c>
      <c r="L151" s="284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48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48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52">
        <v>2</v>
      </c>
      <c r="B154" s="253">
        <v>8</v>
      </c>
      <c r="C154" s="152">
        <v>1</v>
      </c>
      <c r="D154" s="253">
        <v>2</v>
      </c>
      <c r="E154" s="143">
        <v>1</v>
      </c>
      <c r="F154" s="254">
        <v>1</v>
      </c>
      <c r="G154" s="152" t="s">
        <v>105</v>
      </c>
      <c r="H154" s="149">
        <v>122</v>
      </c>
      <c r="I154" s="285">
        <v>0</v>
      </c>
      <c r="J154" s="251">
        <v>0</v>
      </c>
      <c r="K154" s="251">
        <v>0</v>
      </c>
      <c r="L154" s="251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86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48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59">
        <v>2</v>
      </c>
      <c r="B157" s="246">
        <v>9</v>
      </c>
      <c r="C157" s="133">
        <v>1</v>
      </c>
      <c r="D157" s="246">
        <v>1</v>
      </c>
      <c r="E157" s="120"/>
      <c r="F157" s="247"/>
      <c r="G157" s="133" t="s">
        <v>73</v>
      </c>
      <c r="H157" s="149">
        <v>125</v>
      </c>
      <c r="I157" s="87">
        <f t="shared" si="17"/>
        <v>0</v>
      </c>
      <c r="J157" s="267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48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59">
        <v>2</v>
      </c>
      <c r="B159" s="246">
        <v>9</v>
      </c>
      <c r="C159" s="246">
        <v>1</v>
      </c>
      <c r="D159" s="246">
        <v>1</v>
      </c>
      <c r="E159" s="120">
        <v>1</v>
      </c>
      <c r="F159" s="247">
        <v>1</v>
      </c>
      <c r="G159" s="133" t="s">
        <v>73</v>
      </c>
      <c r="H159" s="149">
        <v>127</v>
      </c>
      <c r="I159" s="282">
        <v>0</v>
      </c>
      <c r="J159" s="279">
        <v>0</v>
      </c>
      <c r="K159" s="279">
        <v>0</v>
      </c>
      <c r="L159" s="279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48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46">
        <v>1</v>
      </c>
      <c r="E161" s="120"/>
      <c r="F161" s="247"/>
      <c r="G161" s="133" t="s">
        <v>80</v>
      </c>
      <c r="H161" s="149">
        <v>129</v>
      </c>
      <c r="I161" s="87">
        <f>I162</f>
        <v>0</v>
      </c>
      <c r="J161" s="267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59">
        <v>2</v>
      </c>
      <c r="B162" s="246">
        <v>9</v>
      </c>
      <c r="C162" s="246">
        <v>2</v>
      </c>
      <c r="D162" s="123">
        <v>1</v>
      </c>
      <c r="E162" s="77">
        <v>1</v>
      </c>
      <c r="F162" s="248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52">
        <v>2</v>
      </c>
      <c r="B163" s="263">
        <v>9</v>
      </c>
      <c r="C163" s="263">
        <v>2</v>
      </c>
      <c r="D163" s="263">
        <v>1</v>
      </c>
      <c r="E163" s="264">
        <v>1</v>
      </c>
      <c r="F163" s="265">
        <v>1</v>
      </c>
      <c r="G163" s="147" t="s">
        <v>108</v>
      </c>
      <c r="H163" s="149">
        <v>131</v>
      </c>
      <c r="I163" s="283">
        <v>0</v>
      </c>
      <c r="J163" s="272">
        <v>0</v>
      </c>
      <c r="K163" s="272">
        <v>0</v>
      </c>
      <c r="L163" s="272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48">
        <v>2</v>
      </c>
      <c r="G164" s="137" t="s">
        <v>109</v>
      </c>
      <c r="H164" s="149">
        <v>132</v>
      </c>
      <c r="I164" s="250">
        <v>0</v>
      </c>
      <c r="J164" s="278">
        <v>0</v>
      </c>
      <c r="K164" s="278">
        <v>0</v>
      </c>
      <c r="L164" s="278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48">
        <v>3</v>
      </c>
      <c r="G165" s="137" t="s">
        <v>110</v>
      </c>
      <c r="H165" s="149">
        <v>133</v>
      </c>
      <c r="I165" s="280">
        <v>0</v>
      </c>
      <c r="J165" s="250">
        <v>0</v>
      </c>
      <c r="K165" s="250">
        <v>0</v>
      </c>
      <c r="L165" s="250">
        <v>0</v>
      </c>
    </row>
    <row r="166" spans="1:12" ht="24.75" customHeight="1">
      <c r="A166" s="281">
        <v>2</v>
      </c>
      <c r="B166" s="263">
        <v>9</v>
      </c>
      <c r="C166" s="263">
        <v>2</v>
      </c>
      <c r="D166" s="263">
        <v>2</v>
      </c>
      <c r="E166" s="264"/>
      <c r="F166" s="265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48"/>
      <c r="G167" s="133" t="s">
        <v>111</v>
      </c>
      <c r="H167" s="149">
        <v>135</v>
      </c>
      <c r="I167" s="87">
        <f>SUM(I168:I171)-I169</f>
        <v>0</v>
      </c>
      <c r="J167" s="267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48">
        <v>1</v>
      </c>
      <c r="G168" s="287" t="s">
        <v>112</v>
      </c>
      <c r="H168" s="149">
        <v>136</v>
      </c>
      <c r="I168" s="280">
        <v>0</v>
      </c>
      <c r="J168" s="272">
        <v>0</v>
      </c>
      <c r="K168" s="272">
        <v>0</v>
      </c>
      <c r="L168" s="272">
        <v>0</v>
      </c>
    </row>
    <row r="169" spans="1:12" ht="12" customHeight="1">
      <c r="A169" s="384">
        <v>1</v>
      </c>
      <c r="B169" s="385"/>
      <c r="C169" s="385"/>
      <c r="D169" s="385"/>
      <c r="E169" s="385"/>
      <c r="F169" s="386"/>
      <c r="G169" s="148">
        <v>2</v>
      </c>
      <c r="H169" s="148">
        <v>3</v>
      </c>
      <c r="I169" s="126">
        <v>4</v>
      </c>
      <c r="J169" s="288">
        <v>5</v>
      </c>
      <c r="K169" s="288">
        <v>6</v>
      </c>
      <c r="L169" s="288">
        <v>7</v>
      </c>
    </row>
    <row r="170" spans="1:12" ht="29.25" customHeight="1">
      <c r="A170" s="253">
        <v>2</v>
      </c>
      <c r="B170" s="152">
        <v>9</v>
      </c>
      <c r="C170" s="253">
        <v>2</v>
      </c>
      <c r="D170" s="143">
        <v>2</v>
      </c>
      <c r="E170" s="143">
        <v>1</v>
      </c>
      <c r="F170" s="254">
        <v>2</v>
      </c>
      <c r="G170" s="152" t="s">
        <v>113</v>
      </c>
      <c r="H170" s="289">
        <v>137</v>
      </c>
      <c r="I170" s="272">
        <v>0</v>
      </c>
      <c r="J170" s="251">
        <v>0</v>
      </c>
      <c r="K170" s="251">
        <v>0</v>
      </c>
      <c r="L170" s="251">
        <v>0</v>
      </c>
    </row>
    <row r="171" spans="1:12" ht="18" customHeight="1">
      <c r="A171" s="123">
        <v>2</v>
      </c>
      <c r="B171" s="147">
        <v>9</v>
      </c>
      <c r="C171" s="263">
        <v>2</v>
      </c>
      <c r="D171" s="264">
        <v>2</v>
      </c>
      <c r="E171" s="264">
        <v>1</v>
      </c>
      <c r="F171" s="265">
        <v>3</v>
      </c>
      <c r="G171" s="264" t="s">
        <v>114</v>
      </c>
      <c r="H171" s="125">
        <v>138</v>
      </c>
      <c r="I171" s="278">
        <v>0</v>
      </c>
      <c r="J171" s="278">
        <v>0</v>
      </c>
      <c r="K171" s="278">
        <v>0</v>
      </c>
      <c r="L171" s="278">
        <v>0</v>
      </c>
    </row>
    <row r="172" spans="1:12" ht="52.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289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29.25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30.75" customHeight="1">
      <c r="A174" s="246">
        <v>3</v>
      </c>
      <c r="B174" s="133">
        <v>1</v>
      </c>
      <c r="C174" s="246">
        <v>1</v>
      </c>
      <c r="D174" s="120"/>
      <c r="E174" s="120"/>
      <c r="F174" s="290"/>
      <c r="G174" s="169" t="s">
        <v>117</v>
      </c>
      <c r="H174" s="289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291"/>
      <c r="G175" s="123" t="s">
        <v>118</v>
      </c>
      <c r="H175" s="125">
        <v>142</v>
      </c>
      <c r="I175" s="62">
        <f t="shared" ref="I175:L176" si="18">I176</f>
        <v>0</v>
      </c>
      <c r="J175" s="267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73"/>
      <c r="G176" s="137" t="s">
        <v>118</v>
      </c>
      <c r="H176" s="289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73">
        <v>1</v>
      </c>
      <c r="G177" s="137" t="s">
        <v>118</v>
      </c>
      <c r="H177" s="125">
        <v>144</v>
      </c>
      <c r="I177" s="270">
        <v>0</v>
      </c>
      <c r="J177" s="251">
        <v>0</v>
      </c>
      <c r="K177" s="251">
        <v>0</v>
      </c>
      <c r="L177" s="251">
        <v>0</v>
      </c>
    </row>
    <row r="178" spans="1:12" ht="15" customHeight="1">
      <c r="A178" s="246">
        <v>3</v>
      </c>
      <c r="B178" s="120">
        <v>1</v>
      </c>
      <c r="C178" s="120">
        <v>1</v>
      </c>
      <c r="D178" s="120">
        <v>2</v>
      </c>
      <c r="E178" s="120"/>
      <c r="F178" s="247"/>
      <c r="G178" s="133" t="s">
        <v>119</v>
      </c>
      <c r="H178" s="289">
        <v>145</v>
      </c>
      <c r="I178" s="86">
        <f>I179</f>
        <v>0</v>
      </c>
      <c r="J178" s="267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48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46">
        <v>3</v>
      </c>
      <c r="B180" s="120">
        <v>1</v>
      </c>
      <c r="C180" s="120">
        <v>1</v>
      </c>
      <c r="D180" s="120">
        <v>2</v>
      </c>
      <c r="E180" s="120">
        <v>1</v>
      </c>
      <c r="F180" s="247">
        <v>1</v>
      </c>
      <c r="G180" s="133" t="s">
        <v>120</v>
      </c>
      <c r="H180" s="289">
        <v>147</v>
      </c>
      <c r="I180" s="272">
        <v>0</v>
      </c>
      <c r="J180" s="249">
        <v>0</v>
      </c>
      <c r="K180" s="249">
        <v>0</v>
      </c>
      <c r="L180" s="292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48">
        <v>2</v>
      </c>
      <c r="G181" s="137" t="s">
        <v>121</v>
      </c>
      <c r="H181" s="125">
        <v>148</v>
      </c>
      <c r="I181" s="270">
        <v>0</v>
      </c>
      <c r="J181" s="251">
        <v>0</v>
      </c>
      <c r="K181" s="251">
        <v>0</v>
      </c>
      <c r="L181" s="251">
        <v>0</v>
      </c>
    </row>
    <row r="182" spans="1:12" ht="16.5" customHeight="1">
      <c r="A182" s="246">
        <v>3</v>
      </c>
      <c r="B182" s="120">
        <v>1</v>
      </c>
      <c r="C182" s="120">
        <v>1</v>
      </c>
      <c r="D182" s="120">
        <v>2</v>
      </c>
      <c r="E182" s="120">
        <v>1</v>
      </c>
      <c r="F182" s="247">
        <v>3</v>
      </c>
      <c r="G182" s="133" t="s">
        <v>122</v>
      </c>
      <c r="H182" s="289">
        <v>149</v>
      </c>
      <c r="I182" s="272">
        <v>0</v>
      </c>
      <c r="J182" s="249">
        <v>0</v>
      </c>
      <c r="K182" s="249">
        <v>0</v>
      </c>
      <c r="L182" s="292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48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48"/>
      <c r="G184" s="137" t="s">
        <v>123</v>
      </c>
      <c r="H184" s="289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48">
        <v>1</v>
      </c>
      <c r="G185" s="137" t="s">
        <v>124</v>
      </c>
      <c r="H185" s="125">
        <v>152</v>
      </c>
      <c r="I185" s="270">
        <v>0</v>
      </c>
      <c r="J185" s="251">
        <v>0</v>
      </c>
      <c r="K185" s="251">
        <v>0</v>
      </c>
      <c r="L185" s="292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48">
        <v>2</v>
      </c>
      <c r="G186" s="137" t="s">
        <v>125</v>
      </c>
      <c r="H186" s="289">
        <v>153</v>
      </c>
      <c r="I186" s="272">
        <v>0</v>
      </c>
      <c r="J186" s="251">
        <v>0</v>
      </c>
      <c r="K186" s="251">
        <v>0</v>
      </c>
      <c r="L186" s="251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48">
        <v>3</v>
      </c>
      <c r="G187" s="123" t="s">
        <v>48</v>
      </c>
      <c r="H187" s="125">
        <v>154</v>
      </c>
      <c r="I187" s="272">
        <v>0</v>
      </c>
      <c r="J187" s="251">
        <v>0</v>
      </c>
      <c r="K187" s="251">
        <v>0</v>
      </c>
      <c r="L187" s="251">
        <v>0</v>
      </c>
    </row>
    <row r="188" spans="1:12" ht="15" customHeight="1">
      <c r="A188" s="253">
        <v>3</v>
      </c>
      <c r="B188" s="143">
        <v>1</v>
      </c>
      <c r="C188" s="143">
        <v>1</v>
      </c>
      <c r="D188" s="143">
        <v>4</v>
      </c>
      <c r="E188" s="143"/>
      <c r="F188" s="254"/>
      <c r="G188" s="152" t="s">
        <v>126</v>
      </c>
      <c r="H188" s="289">
        <v>155</v>
      </c>
      <c r="I188" s="62">
        <f>I189</f>
        <v>0</v>
      </c>
      <c r="J188" s="271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48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48">
        <v>1</v>
      </c>
      <c r="G190" s="137" t="s">
        <v>127</v>
      </c>
      <c r="H190" s="289">
        <v>157</v>
      </c>
      <c r="I190" s="270">
        <v>0</v>
      </c>
      <c r="J190" s="251">
        <v>0</v>
      </c>
      <c r="K190" s="251">
        <v>0</v>
      </c>
      <c r="L190" s="292">
        <v>0</v>
      </c>
    </row>
    <row r="191" spans="1:12" ht="15.75" customHeight="1">
      <c r="A191" s="246">
        <v>3</v>
      </c>
      <c r="B191" s="120">
        <v>1</v>
      </c>
      <c r="C191" s="120">
        <v>1</v>
      </c>
      <c r="D191" s="120">
        <v>4</v>
      </c>
      <c r="E191" s="120">
        <v>1</v>
      </c>
      <c r="F191" s="247">
        <v>2</v>
      </c>
      <c r="G191" s="133" t="s">
        <v>128</v>
      </c>
      <c r="H191" s="125">
        <v>158</v>
      </c>
      <c r="I191" s="272">
        <v>0</v>
      </c>
      <c r="J191" s="249">
        <v>0</v>
      </c>
      <c r="K191" s="249">
        <v>0</v>
      </c>
      <c r="L191" s="251">
        <v>0</v>
      </c>
    </row>
    <row r="192" spans="1:12" ht="15.75" customHeight="1">
      <c r="A192" s="123">
        <v>3</v>
      </c>
      <c r="B192" s="264">
        <v>1</v>
      </c>
      <c r="C192" s="264">
        <v>1</v>
      </c>
      <c r="D192" s="264">
        <v>4</v>
      </c>
      <c r="E192" s="264">
        <v>1</v>
      </c>
      <c r="F192" s="265">
        <v>3</v>
      </c>
      <c r="G192" s="264" t="s">
        <v>129</v>
      </c>
      <c r="H192" s="289">
        <v>159</v>
      </c>
      <c r="I192" s="278">
        <v>0</v>
      </c>
      <c r="J192" s="292">
        <v>0</v>
      </c>
      <c r="K192" s="292">
        <v>0</v>
      </c>
      <c r="L192" s="292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48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53">
        <v>3</v>
      </c>
      <c r="B194" s="143">
        <v>1</v>
      </c>
      <c r="C194" s="143">
        <v>1</v>
      </c>
      <c r="D194" s="143">
        <v>5</v>
      </c>
      <c r="E194" s="143">
        <v>1</v>
      </c>
      <c r="F194" s="254"/>
      <c r="G194" s="152" t="s">
        <v>130</v>
      </c>
      <c r="H194" s="289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48">
        <v>1</v>
      </c>
      <c r="G195" s="137" t="s">
        <v>130</v>
      </c>
      <c r="H195" s="125">
        <v>162</v>
      </c>
      <c r="I195" s="249">
        <v>0</v>
      </c>
      <c r="J195" s="251">
        <v>0</v>
      </c>
      <c r="K195" s="251">
        <v>0</v>
      </c>
      <c r="L195" s="251">
        <v>0</v>
      </c>
    </row>
    <row r="196" spans="1:12" ht="18" customHeight="1">
      <c r="A196" s="253">
        <v>3</v>
      </c>
      <c r="B196" s="143">
        <v>1</v>
      </c>
      <c r="C196" s="143">
        <v>2</v>
      </c>
      <c r="D196" s="143"/>
      <c r="E196" s="143"/>
      <c r="F196" s="254"/>
      <c r="G196" s="152" t="s">
        <v>131</v>
      </c>
      <c r="H196" s="289">
        <v>163</v>
      </c>
      <c r="I196" s="62">
        <f t="shared" ref="I196:L197" si="20">I197</f>
        <v>0</v>
      </c>
      <c r="J196" s="271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48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46">
        <v>3</v>
      </c>
      <c r="B198" s="120">
        <v>1</v>
      </c>
      <c r="C198" s="120">
        <v>2</v>
      </c>
      <c r="D198" s="120">
        <v>1</v>
      </c>
      <c r="E198" s="120">
        <v>1</v>
      </c>
      <c r="F198" s="247"/>
      <c r="G198" s="133" t="s">
        <v>132</v>
      </c>
      <c r="H198" s="289">
        <v>165</v>
      </c>
      <c r="I198" s="62">
        <f>SUM(I199:I203)</f>
        <v>0</v>
      </c>
      <c r="J198" s="267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53">
        <v>3</v>
      </c>
      <c r="B199" s="264">
        <v>1</v>
      </c>
      <c r="C199" s="264">
        <v>2</v>
      </c>
      <c r="D199" s="264">
        <v>1</v>
      </c>
      <c r="E199" s="264">
        <v>1</v>
      </c>
      <c r="F199" s="265">
        <v>1</v>
      </c>
      <c r="G199" s="147" t="s">
        <v>133</v>
      </c>
      <c r="H199" s="125">
        <v>166</v>
      </c>
      <c r="I199" s="249">
        <v>0</v>
      </c>
      <c r="J199" s="251">
        <v>0</v>
      </c>
      <c r="K199" s="251">
        <v>0</v>
      </c>
      <c r="L199" s="292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48">
        <v>2</v>
      </c>
      <c r="G200" s="137" t="s">
        <v>134</v>
      </c>
      <c r="H200" s="289">
        <v>167</v>
      </c>
      <c r="I200" s="251">
        <v>0</v>
      </c>
      <c r="J200" s="251">
        <v>0</v>
      </c>
      <c r="K200" s="251">
        <v>0</v>
      </c>
      <c r="L200" s="251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48">
        <v>3</v>
      </c>
      <c r="G201" s="137" t="s">
        <v>135</v>
      </c>
      <c r="H201" s="125">
        <v>168</v>
      </c>
      <c r="I201" s="251">
        <v>0</v>
      </c>
      <c r="J201" s="251">
        <v>0</v>
      </c>
      <c r="K201" s="251">
        <v>0</v>
      </c>
      <c r="L201" s="251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48">
        <v>4</v>
      </c>
      <c r="G202" s="137" t="s">
        <v>136</v>
      </c>
      <c r="H202" s="289">
        <v>169</v>
      </c>
      <c r="I202" s="251">
        <v>0</v>
      </c>
      <c r="J202" s="251">
        <v>0</v>
      </c>
      <c r="K202" s="251">
        <v>0</v>
      </c>
      <c r="L202" s="251">
        <v>0</v>
      </c>
    </row>
    <row r="203" spans="1:12" ht="15" customHeight="1">
      <c r="A203" s="253">
        <v>3</v>
      </c>
      <c r="B203" s="264">
        <v>1</v>
      </c>
      <c r="C203" s="264">
        <v>2</v>
      </c>
      <c r="D203" s="263">
        <v>1</v>
      </c>
      <c r="E203" s="264">
        <v>1</v>
      </c>
      <c r="F203" s="265">
        <v>5</v>
      </c>
      <c r="G203" s="147" t="s">
        <v>137</v>
      </c>
      <c r="H203" s="125">
        <v>170</v>
      </c>
      <c r="I203" s="251">
        <v>0</v>
      </c>
      <c r="J203" s="251">
        <v>0</v>
      </c>
      <c r="K203" s="251">
        <v>0</v>
      </c>
      <c r="L203" s="292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48"/>
      <c r="G204" s="137" t="s">
        <v>138</v>
      </c>
      <c r="H204" s="289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46">
        <v>3</v>
      </c>
      <c r="B205" s="120">
        <v>1</v>
      </c>
      <c r="C205" s="120">
        <v>3</v>
      </c>
      <c r="D205" s="246">
        <v>1</v>
      </c>
      <c r="E205" s="123"/>
      <c r="F205" s="247"/>
      <c r="G205" s="133" t="s">
        <v>139</v>
      </c>
      <c r="H205" s="125">
        <v>172</v>
      </c>
      <c r="I205" s="86">
        <f>I206</f>
        <v>0</v>
      </c>
      <c r="J205" s="267">
        <f>J206</f>
        <v>0</v>
      </c>
      <c r="K205" s="87">
        <f>K206</f>
        <v>0</v>
      </c>
      <c r="L205" s="86">
        <f>L206</f>
        <v>0</v>
      </c>
    </row>
    <row r="206" spans="1:12" ht="15.7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48"/>
      <c r="G206" s="137" t="s">
        <v>139</v>
      </c>
      <c r="H206" s="289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84">
        <v>1</v>
      </c>
      <c r="B207" s="385"/>
      <c r="C207" s="385"/>
      <c r="D207" s="385"/>
      <c r="E207" s="385"/>
      <c r="F207" s="386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48">
        <v>1</v>
      </c>
      <c r="G208" s="287" t="s">
        <v>139</v>
      </c>
      <c r="H208" s="125">
        <v>174</v>
      </c>
      <c r="I208" s="292">
        <v>0</v>
      </c>
      <c r="J208" s="292">
        <v>0</v>
      </c>
      <c r="K208" s="292">
        <v>0</v>
      </c>
      <c r="L208" s="292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48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46">
        <v>3</v>
      </c>
      <c r="B210" s="133">
        <v>1</v>
      </c>
      <c r="C210" s="246">
        <v>3</v>
      </c>
      <c r="D210" s="120">
        <v>2</v>
      </c>
      <c r="E210" s="120">
        <v>1</v>
      </c>
      <c r="F210" s="247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48">
        <v>1</v>
      </c>
      <c r="G211" s="137" t="s">
        <v>141</v>
      </c>
      <c r="H211" s="125">
        <v>177</v>
      </c>
      <c r="I211" s="251">
        <v>0</v>
      </c>
      <c r="J211" s="251">
        <v>0</v>
      </c>
      <c r="K211" s="251">
        <v>0</v>
      </c>
      <c r="L211" s="292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48">
        <v>2</v>
      </c>
      <c r="G212" s="137" t="s">
        <v>142</v>
      </c>
      <c r="H212" s="125">
        <v>178</v>
      </c>
      <c r="I212" s="251">
        <v>0</v>
      </c>
      <c r="J212" s="251">
        <v>0</v>
      </c>
      <c r="K212" s="251">
        <v>0</v>
      </c>
      <c r="L212" s="251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48">
        <v>3</v>
      </c>
      <c r="G213" s="137" t="s">
        <v>143</v>
      </c>
      <c r="H213" s="125">
        <v>179</v>
      </c>
      <c r="I213" s="251">
        <v>0</v>
      </c>
      <c r="J213" s="251">
        <v>0</v>
      </c>
      <c r="K213" s="251">
        <v>0</v>
      </c>
      <c r="L213" s="251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48">
        <v>4</v>
      </c>
      <c r="G214" s="77" t="s">
        <v>144</v>
      </c>
      <c r="H214" s="125">
        <v>180</v>
      </c>
      <c r="I214" s="251">
        <v>0</v>
      </c>
      <c r="J214" s="251">
        <v>0</v>
      </c>
      <c r="K214" s="251">
        <v>0</v>
      </c>
      <c r="L214" s="251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48">
        <v>5</v>
      </c>
      <c r="G215" s="133" t="s">
        <v>197</v>
      </c>
      <c r="H215" s="125">
        <v>181</v>
      </c>
      <c r="I215" s="251">
        <v>0</v>
      </c>
      <c r="J215" s="251">
        <v>0</v>
      </c>
      <c r="K215" s="251">
        <v>0</v>
      </c>
      <c r="L215" s="251">
        <v>0</v>
      </c>
    </row>
    <row r="216" spans="1:12" ht="28.5" customHeight="1">
      <c r="A216" s="246">
        <v>3</v>
      </c>
      <c r="B216" s="120">
        <v>1</v>
      </c>
      <c r="C216" s="120">
        <v>4</v>
      </c>
      <c r="D216" s="120"/>
      <c r="E216" s="120"/>
      <c r="F216" s="247"/>
      <c r="G216" s="133" t="s">
        <v>145</v>
      </c>
      <c r="H216" s="125">
        <v>182</v>
      </c>
      <c r="I216" s="86">
        <f t="shared" ref="I216:L218" si="21">I217</f>
        <v>0</v>
      </c>
      <c r="J216" s="267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53">
        <v>3</v>
      </c>
      <c r="B217" s="264">
        <v>1</v>
      </c>
      <c r="C217" s="264">
        <v>4</v>
      </c>
      <c r="D217" s="264">
        <v>1</v>
      </c>
      <c r="E217" s="264"/>
      <c r="F217" s="265"/>
      <c r="G217" s="147" t="s">
        <v>145</v>
      </c>
      <c r="H217" s="125">
        <v>183</v>
      </c>
      <c r="I217" s="255">
        <f t="shared" si="21"/>
        <v>0</v>
      </c>
      <c r="J217" s="256">
        <f t="shared" si="21"/>
        <v>0</v>
      </c>
      <c r="K217" s="257">
        <f t="shared" si="21"/>
        <v>0</v>
      </c>
      <c r="L217" s="257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48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48">
        <v>1</v>
      </c>
      <c r="G219" s="137" t="s">
        <v>146</v>
      </c>
      <c r="H219" s="125">
        <v>185</v>
      </c>
      <c r="I219" s="292">
        <v>0</v>
      </c>
      <c r="J219" s="292">
        <v>0</v>
      </c>
      <c r="K219" s="292">
        <v>0</v>
      </c>
      <c r="L219" s="292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48"/>
      <c r="G220" s="137" t="s">
        <v>147</v>
      </c>
      <c r="H220" s="125">
        <v>186</v>
      </c>
      <c r="I220" s="293">
        <f t="shared" ref="I220:L221" si="22">I221</f>
        <v>0</v>
      </c>
      <c r="J220" s="293">
        <f t="shared" si="22"/>
        <v>0</v>
      </c>
      <c r="K220" s="293">
        <f t="shared" si="22"/>
        <v>0</v>
      </c>
      <c r="L220" s="293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48"/>
      <c r="G221" s="287" t="s">
        <v>147</v>
      </c>
      <c r="H221" s="125">
        <v>187</v>
      </c>
      <c r="I221" s="293">
        <f t="shared" si="22"/>
        <v>0</v>
      </c>
      <c r="J221" s="293">
        <f t="shared" si="22"/>
        <v>0</v>
      </c>
      <c r="K221" s="293">
        <f t="shared" si="22"/>
        <v>0</v>
      </c>
      <c r="L221" s="293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48"/>
      <c r="G222" s="287" t="s">
        <v>147</v>
      </c>
      <c r="H222" s="125">
        <v>188</v>
      </c>
      <c r="I222" s="293">
        <f>SUM(I223:I225)</f>
        <v>0</v>
      </c>
      <c r="J222" s="293">
        <f>SUM(J223:J225)</f>
        <v>0</v>
      </c>
      <c r="K222" s="293">
        <f>SUM(K223:K225)</f>
        <v>0</v>
      </c>
      <c r="L222" s="293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48">
        <v>1</v>
      </c>
      <c r="G223" s="287" t="s">
        <v>148</v>
      </c>
      <c r="H223" s="125">
        <v>189</v>
      </c>
      <c r="I223" s="251">
        <v>0</v>
      </c>
      <c r="J223" s="251">
        <v>0</v>
      </c>
      <c r="K223" s="251">
        <v>0</v>
      </c>
      <c r="L223" s="251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48">
        <v>2</v>
      </c>
      <c r="G224" s="287" t="s">
        <v>149</v>
      </c>
      <c r="H224" s="125">
        <v>190</v>
      </c>
      <c r="I224" s="251">
        <v>0</v>
      </c>
      <c r="J224" s="251">
        <v>0</v>
      </c>
      <c r="K224" s="251">
        <v>0</v>
      </c>
      <c r="L224" s="251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48">
        <v>3</v>
      </c>
      <c r="G225" s="287" t="s">
        <v>150</v>
      </c>
      <c r="H225" s="125">
        <v>191</v>
      </c>
      <c r="I225" s="251">
        <v>0</v>
      </c>
      <c r="J225" s="251">
        <v>0</v>
      </c>
      <c r="K225" s="251">
        <v>0</v>
      </c>
      <c r="L225" s="251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06"/>
      <c r="N226" s="206"/>
      <c r="O226" s="206"/>
      <c r="P226" s="206"/>
      <c r="Q226" s="206"/>
    </row>
    <row r="227" spans="1:17" ht="13.5" customHeight="1">
      <c r="A227" s="253">
        <v>3</v>
      </c>
      <c r="B227" s="263">
        <v>2</v>
      </c>
      <c r="C227" s="264">
        <v>1</v>
      </c>
      <c r="D227" s="264"/>
      <c r="E227" s="264"/>
      <c r="F227" s="265"/>
      <c r="G227" s="147" t="s">
        <v>152</v>
      </c>
      <c r="H227" s="125">
        <v>193</v>
      </c>
      <c r="I227" s="255">
        <f>SUM(I228+I234+I238+I242+I247+I250+I253)</f>
        <v>0</v>
      </c>
      <c r="J227" s="256">
        <f>SUM(J228+J234+J238+J242+J247+J250+J253)</f>
        <v>0</v>
      </c>
      <c r="K227" s="257">
        <f>SUM(K228+K234+K238+K242+K247+K250+K253)</f>
        <v>0</v>
      </c>
      <c r="L227" s="257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48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48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53">
        <v>3</v>
      </c>
      <c r="B230" s="253">
        <v>2</v>
      </c>
      <c r="C230" s="264">
        <v>1</v>
      </c>
      <c r="D230" s="264">
        <v>1</v>
      </c>
      <c r="E230" s="264">
        <v>1</v>
      </c>
      <c r="F230" s="265">
        <v>1</v>
      </c>
      <c r="G230" s="147" t="s">
        <v>154</v>
      </c>
      <c r="H230" s="125">
        <v>196</v>
      </c>
      <c r="I230" s="251">
        <v>0</v>
      </c>
      <c r="J230" s="251">
        <v>0</v>
      </c>
      <c r="K230" s="251">
        <v>0</v>
      </c>
      <c r="L230" s="292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48">
        <v>2</v>
      </c>
      <c r="G231" s="137" t="s">
        <v>155</v>
      </c>
      <c r="H231" s="125">
        <v>197</v>
      </c>
      <c r="I231" s="251">
        <v>0</v>
      </c>
      <c r="J231" s="251">
        <v>0</v>
      </c>
      <c r="K231" s="251">
        <v>0</v>
      </c>
      <c r="L231" s="251">
        <v>0</v>
      </c>
    </row>
    <row r="232" spans="1:17" ht="14.25" customHeight="1">
      <c r="A232" s="253">
        <v>3</v>
      </c>
      <c r="B232" s="263">
        <v>2</v>
      </c>
      <c r="C232" s="264">
        <v>1</v>
      </c>
      <c r="D232" s="264">
        <v>1</v>
      </c>
      <c r="E232" s="264">
        <v>1</v>
      </c>
      <c r="F232" s="265">
        <v>3</v>
      </c>
      <c r="G232" s="147" t="s">
        <v>156</v>
      </c>
      <c r="H232" s="125">
        <v>198</v>
      </c>
      <c r="I232" s="251">
        <v>0</v>
      </c>
      <c r="J232" s="251">
        <v>0</v>
      </c>
      <c r="K232" s="251">
        <v>0</v>
      </c>
      <c r="L232" s="250">
        <v>0</v>
      </c>
    </row>
    <row r="233" spans="1:17" ht="14.25" customHeight="1">
      <c r="A233" s="253">
        <v>3</v>
      </c>
      <c r="B233" s="263">
        <v>2</v>
      </c>
      <c r="C233" s="264">
        <v>1</v>
      </c>
      <c r="D233" s="264">
        <v>1</v>
      </c>
      <c r="E233" s="264">
        <v>1</v>
      </c>
      <c r="F233" s="265">
        <v>4</v>
      </c>
      <c r="G233" s="147" t="s">
        <v>157</v>
      </c>
      <c r="H233" s="125">
        <v>199</v>
      </c>
      <c r="I233" s="251">
        <v>0</v>
      </c>
      <c r="J233" s="250">
        <v>0</v>
      </c>
      <c r="K233" s="251">
        <v>0</v>
      </c>
      <c r="L233" s="292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48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48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53">
        <v>3</v>
      </c>
      <c r="B236" s="263">
        <v>2</v>
      </c>
      <c r="C236" s="264">
        <v>1</v>
      </c>
      <c r="D236" s="264">
        <v>2</v>
      </c>
      <c r="E236" s="264">
        <v>1</v>
      </c>
      <c r="F236" s="265">
        <v>1</v>
      </c>
      <c r="G236" s="147" t="s">
        <v>159</v>
      </c>
      <c r="H236" s="125">
        <v>202</v>
      </c>
      <c r="I236" s="251">
        <v>0</v>
      </c>
      <c r="J236" s="251">
        <v>0</v>
      </c>
      <c r="K236" s="251">
        <v>0</v>
      </c>
      <c r="L236" s="251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48">
        <v>2</v>
      </c>
      <c r="G237" s="137" t="s">
        <v>160</v>
      </c>
      <c r="H237" s="125">
        <v>203</v>
      </c>
      <c r="I237" s="251">
        <v>0</v>
      </c>
      <c r="J237" s="251">
        <v>0</v>
      </c>
      <c r="K237" s="251">
        <v>0</v>
      </c>
      <c r="L237" s="251">
        <v>0</v>
      </c>
    </row>
    <row r="238" spans="1:17" ht="14.25" customHeight="1">
      <c r="A238" s="246">
        <v>3</v>
      </c>
      <c r="B238" s="120">
        <v>2</v>
      </c>
      <c r="C238" s="120">
        <v>1</v>
      </c>
      <c r="D238" s="120">
        <v>3</v>
      </c>
      <c r="E238" s="120"/>
      <c r="F238" s="247"/>
      <c r="G238" s="133" t="s">
        <v>161</v>
      </c>
      <c r="H238" s="125">
        <v>204</v>
      </c>
      <c r="I238" s="86">
        <f>I239</f>
        <v>0</v>
      </c>
      <c r="J238" s="267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48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48">
        <v>1</v>
      </c>
      <c r="G240" s="137" t="s">
        <v>162</v>
      </c>
      <c r="H240" s="125">
        <v>206</v>
      </c>
      <c r="I240" s="251">
        <v>0</v>
      </c>
      <c r="J240" s="251">
        <v>0</v>
      </c>
      <c r="K240" s="251">
        <v>0</v>
      </c>
      <c r="L240" s="251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48">
        <v>2</v>
      </c>
      <c r="G241" s="137" t="s">
        <v>163</v>
      </c>
      <c r="H241" s="125">
        <v>207</v>
      </c>
      <c r="I241" s="292">
        <v>0</v>
      </c>
      <c r="J241" s="284">
        <v>0</v>
      </c>
      <c r="K241" s="292">
        <v>0</v>
      </c>
      <c r="L241" s="292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48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46">
        <v>3</v>
      </c>
      <c r="B243" s="120">
        <v>2</v>
      </c>
      <c r="C243" s="120">
        <v>1</v>
      </c>
      <c r="D243" s="120">
        <v>4</v>
      </c>
      <c r="E243" s="120">
        <v>1</v>
      </c>
      <c r="F243" s="247"/>
      <c r="G243" s="133" t="s">
        <v>164</v>
      </c>
      <c r="H243" s="125">
        <v>209</v>
      </c>
      <c r="I243" s="86">
        <f>SUM(I244:I245)</f>
        <v>0</v>
      </c>
      <c r="J243" s="267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48">
        <v>1</v>
      </c>
      <c r="G244" s="137" t="s">
        <v>162</v>
      </c>
      <c r="H244" s="125">
        <v>210</v>
      </c>
      <c r="I244" s="251">
        <v>0</v>
      </c>
      <c r="J244" s="251">
        <v>0</v>
      </c>
      <c r="K244" s="251">
        <v>0</v>
      </c>
      <c r="L244" s="251">
        <v>0</v>
      </c>
    </row>
    <row r="245" spans="1:17" ht="16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48">
        <v>2</v>
      </c>
      <c r="G245" s="137" t="s">
        <v>163</v>
      </c>
      <c r="H245" s="125">
        <v>211</v>
      </c>
      <c r="I245" s="251">
        <v>0</v>
      </c>
      <c r="J245" s="251">
        <v>0</v>
      </c>
      <c r="K245" s="251">
        <v>0</v>
      </c>
      <c r="L245" s="251">
        <v>0</v>
      </c>
    </row>
    <row r="246" spans="1:17" ht="13.5" customHeight="1">
      <c r="A246" s="384">
        <v>1</v>
      </c>
      <c r="B246" s="385"/>
      <c r="C246" s="385"/>
      <c r="D246" s="385"/>
      <c r="E246" s="385"/>
      <c r="F246" s="386"/>
      <c r="G246" s="294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48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06"/>
      <c r="O247" s="206"/>
      <c r="P247" s="206"/>
      <c r="Q247" s="206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48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63">
        <v>3</v>
      </c>
      <c r="B249" s="264">
        <v>2</v>
      </c>
      <c r="C249" s="264">
        <v>1</v>
      </c>
      <c r="D249" s="264">
        <v>5</v>
      </c>
      <c r="E249" s="264">
        <v>1</v>
      </c>
      <c r="F249" s="265">
        <v>1</v>
      </c>
      <c r="G249" s="147" t="s">
        <v>165</v>
      </c>
      <c r="H249" s="125">
        <v>214</v>
      </c>
      <c r="I249" s="292">
        <v>0</v>
      </c>
      <c r="J249" s="292">
        <v>0</v>
      </c>
      <c r="K249" s="292">
        <v>0</v>
      </c>
      <c r="L249" s="292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48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48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46">
        <v>3</v>
      </c>
      <c r="B252" s="246">
        <v>2</v>
      </c>
      <c r="C252" s="77">
        <v>1</v>
      </c>
      <c r="D252" s="77">
        <v>6</v>
      </c>
      <c r="E252" s="77">
        <v>1</v>
      </c>
      <c r="F252" s="248">
        <v>1</v>
      </c>
      <c r="G252" s="137" t="s">
        <v>166</v>
      </c>
      <c r="H252" s="125">
        <v>217</v>
      </c>
      <c r="I252" s="292">
        <v>0</v>
      </c>
      <c r="J252" s="292">
        <v>0</v>
      </c>
      <c r="K252" s="292">
        <v>0</v>
      </c>
      <c r="L252" s="292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48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48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48">
        <v>1</v>
      </c>
      <c r="G255" s="137" t="s">
        <v>162</v>
      </c>
      <c r="H255" s="125">
        <v>220</v>
      </c>
      <c r="I255" s="292">
        <v>0</v>
      </c>
      <c r="J255" s="292">
        <v>0</v>
      </c>
      <c r="K255" s="292">
        <v>0</v>
      </c>
      <c r="L255" s="292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48">
        <v>2</v>
      </c>
      <c r="G256" s="137" t="s">
        <v>163</v>
      </c>
      <c r="H256" s="125">
        <v>221</v>
      </c>
      <c r="I256" s="251">
        <v>0</v>
      </c>
      <c r="J256" s="251">
        <v>0</v>
      </c>
      <c r="K256" s="251">
        <v>0</v>
      </c>
      <c r="L256" s="251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48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48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48">
        <v>1</v>
      </c>
      <c r="G260" s="137" t="s">
        <v>154</v>
      </c>
      <c r="H260" s="125">
        <v>225</v>
      </c>
      <c r="I260" s="251">
        <v>0</v>
      </c>
      <c r="J260" s="251">
        <v>0</v>
      </c>
      <c r="K260" s="251">
        <v>0</v>
      </c>
      <c r="L260" s="251">
        <v>0</v>
      </c>
    </row>
    <row r="261" spans="1:12" ht="18" customHeight="1">
      <c r="A261" s="259">
        <v>3</v>
      </c>
      <c r="B261" s="246">
        <v>2</v>
      </c>
      <c r="C261" s="120">
        <v>2</v>
      </c>
      <c r="D261" s="120">
        <v>1</v>
      </c>
      <c r="E261" s="120">
        <v>1</v>
      </c>
      <c r="F261" s="247">
        <v>2</v>
      </c>
      <c r="G261" s="295" t="s">
        <v>155</v>
      </c>
      <c r="H261" s="125">
        <v>226</v>
      </c>
      <c r="I261" s="251">
        <v>0</v>
      </c>
      <c r="J261" s="251">
        <v>0</v>
      </c>
      <c r="K261" s="251">
        <v>0</v>
      </c>
      <c r="L261" s="251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48">
        <v>3</v>
      </c>
      <c r="G262" s="137" t="s">
        <v>156</v>
      </c>
      <c r="H262" s="125">
        <v>227</v>
      </c>
      <c r="I262" s="251">
        <v>0</v>
      </c>
      <c r="J262" s="251">
        <v>0</v>
      </c>
      <c r="K262" s="251">
        <v>0</v>
      </c>
      <c r="L262" s="251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48">
        <v>4</v>
      </c>
      <c r="G263" s="137" t="s">
        <v>157</v>
      </c>
      <c r="H263" s="125">
        <v>228</v>
      </c>
      <c r="I263" s="251">
        <v>0</v>
      </c>
      <c r="J263" s="250">
        <v>0</v>
      </c>
      <c r="K263" s="251">
        <v>0</v>
      </c>
      <c r="L263" s="251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48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47"/>
      <c r="G265" s="133" t="s">
        <v>158</v>
      </c>
      <c r="H265" s="125">
        <v>230</v>
      </c>
      <c r="I265" s="86">
        <f>SUM(I266:I267)</f>
        <v>0</v>
      </c>
      <c r="J265" s="267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48">
        <v>1</v>
      </c>
      <c r="G266" s="137" t="s">
        <v>159</v>
      </c>
      <c r="H266" s="125">
        <v>231</v>
      </c>
      <c r="I266" s="251">
        <v>0</v>
      </c>
      <c r="J266" s="251">
        <v>0</v>
      </c>
      <c r="K266" s="251">
        <v>0</v>
      </c>
      <c r="L266" s="251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48">
        <v>2</v>
      </c>
      <c r="G267" s="123" t="s">
        <v>160</v>
      </c>
      <c r="H267" s="125">
        <v>232</v>
      </c>
      <c r="I267" s="251">
        <v>0</v>
      </c>
      <c r="J267" s="251">
        <v>0</v>
      </c>
      <c r="K267" s="251">
        <v>0</v>
      </c>
      <c r="L267" s="251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48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46">
        <v>3</v>
      </c>
      <c r="B269" s="77">
        <v>2</v>
      </c>
      <c r="C269" s="77">
        <v>2</v>
      </c>
      <c r="D269" s="77">
        <v>3</v>
      </c>
      <c r="E269" s="77">
        <v>1</v>
      </c>
      <c r="F269" s="248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46">
        <v>3</v>
      </c>
      <c r="B270" s="77">
        <v>2</v>
      </c>
      <c r="C270" s="77">
        <v>2</v>
      </c>
      <c r="D270" s="77">
        <v>3</v>
      </c>
      <c r="E270" s="77">
        <v>1</v>
      </c>
      <c r="F270" s="248">
        <v>1</v>
      </c>
      <c r="G270" s="137" t="s">
        <v>162</v>
      </c>
      <c r="H270" s="125">
        <v>235</v>
      </c>
      <c r="I270" s="251">
        <v>0</v>
      </c>
      <c r="J270" s="251">
        <v>0</v>
      </c>
      <c r="K270" s="251">
        <v>0</v>
      </c>
      <c r="L270" s="251">
        <v>0</v>
      </c>
    </row>
    <row r="271" spans="1:12" ht="14.25" customHeight="1">
      <c r="A271" s="246">
        <v>3</v>
      </c>
      <c r="B271" s="77">
        <v>2</v>
      </c>
      <c r="C271" s="77">
        <v>2</v>
      </c>
      <c r="D271" s="77">
        <v>3</v>
      </c>
      <c r="E271" s="77">
        <v>1</v>
      </c>
      <c r="F271" s="248">
        <v>2</v>
      </c>
      <c r="G271" s="137" t="s">
        <v>163</v>
      </c>
      <c r="H271" s="125">
        <v>236</v>
      </c>
      <c r="I271" s="251">
        <v>0</v>
      </c>
      <c r="J271" s="251">
        <v>0</v>
      </c>
      <c r="K271" s="251">
        <v>0</v>
      </c>
      <c r="L271" s="251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48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48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48">
        <v>1</v>
      </c>
      <c r="G274" s="137" t="s">
        <v>162</v>
      </c>
      <c r="H274" s="125">
        <v>239</v>
      </c>
      <c r="I274" s="251">
        <v>0</v>
      </c>
      <c r="J274" s="251">
        <v>0</v>
      </c>
      <c r="K274" s="251">
        <v>0</v>
      </c>
      <c r="L274" s="251">
        <v>0</v>
      </c>
    </row>
    <row r="275" spans="1:12" ht="14.25" customHeight="1">
      <c r="A275" s="246">
        <v>3</v>
      </c>
      <c r="B275" s="120">
        <v>2</v>
      </c>
      <c r="C275" s="120">
        <v>2</v>
      </c>
      <c r="D275" s="120">
        <v>4</v>
      </c>
      <c r="E275" s="120">
        <v>1</v>
      </c>
      <c r="F275" s="247">
        <v>2</v>
      </c>
      <c r="G275" s="169" t="s">
        <v>163</v>
      </c>
      <c r="H275" s="125">
        <v>240</v>
      </c>
      <c r="I275" s="251">
        <v>0</v>
      </c>
      <c r="J275" s="251">
        <v>0</v>
      </c>
      <c r="K275" s="251">
        <v>0</v>
      </c>
      <c r="L275" s="251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48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48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48">
        <v>1</v>
      </c>
      <c r="G278" s="137" t="s">
        <v>165</v>
      </c>
      <c r="H278" s="125">
        <v>243</v>
      </c>
      <c r="I278" s="251">
        <v>0</v>
      </c>
      <c r="J278" s="251">
        <v>0</v>
      </c>
      <c r="K278" s="251">
        <v>0</v>
      </c>
      <c r="L278" s="251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48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48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64">
        <v>2</v>
      </c>
      <c r="C281" s="264">
        <v>2</v>
      </c>
      <c r="D281" s="77">
        <v>6</v>
      </c>
      <c r="E281" s="264">
        <v>1</v>
      </c>
      <c r="F281" s="265">
        <v>1</v>
      </c>
      <c r="G281" s="147" t="s">
        <v>166</v>
      </c>
      <c r="H281" s="125">
        <v>246</v>
      </c>
      <c r="I281" s="251">
        <v>0</v>
      </c>
      <c r="J281" s="251">
        <v>0</v>
      </c>
      <c r="K281" s="251">
        <v>0</v>
      </c>
      <c r="L281" s="251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48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48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48">
        <v>1</v>
      </c>
      <c r="G284" s="137" t="s">
        <v>162</v>
      </c>
      <c r="H284" s="125">
        <v>249</v>
      </c>
      <c r="I284" s="251">
        <v>0</v>
      </c>
      <c r="J284" s="251">
        <v>0</v>
      </c>
      <c r="K284" s="251">
        <v>0</v>
      </c>
      <c r="L284" s="251">
        <v>0</v>
      </c>
    </row>
    <row r="285" spans="1:12" ht="15.7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48">
        <v>2</v>
      </c>
      <c r="G285" s="137" t="s">
        <v>163</v>
      </c>
      <c r="H285" s="125">
        <v>250</v>
      </c>
      <c r="I285" s="251">
        <v>0</v>
      </c>
      <c r="J285" s="251">
        <v>0</v>
      </c>
      <c r="K285" s="251">
        <v>0</v>
      </c>
      <c r="L285" s="251">
        <v>0</v>
      </c>
    </row>
    <row r="286" spans="1:12" ht="13.5" customHeight="1">
      <c r="A286" s="384">
        <v>1</v>
      </c>
      <c r="B286" s="385"/>
      <c r="C286" s="385"/>
      <c r="D286" s="385"/>
      <c r="E286" s="385"/>
      <c r="F286" s="386"/>
      <c r="G286" s="148">
        <v>2</v>
      </c>
      <c r="H286" s="126">
        <v>3</v>
      </c>
      <c r="I286" s="127">
        <v>4</v>
      </c>
      <c r="J286" s="296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48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48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48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48">
        <v>1</v>
      </c>
      <c r="G291" s="137" t="s">
        <v>154</v>
      </c>
      <c r="H291" s="94">
        <v>255</v>
      </c>
      <c r="I291" s="251">
        <v>0</v>
      </c>
      <c r="J291" s="251">
        <v>0</v>
      </c>
      <c r="K291" s="251">
        <v>0</v>
      </c>
      <c r="L291" s="251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48">
        <v>2</v>
      </c>
      <c r="G292" s="137" t="s">
        <v>155</v>
      </c>
      <c r="H292" s="125">
        <v>256</v>
      </c>
      <c r="I292" s="251">
        <v>0</v>
      </c>
      <c r="J292" s="251">
        <v>0</v>
      </c>
      <c r="K292" s="251">
        <v>0</v>
      </c>
      <c r="L292" s="251">
        <v>0</v>
      </c>
    </row>
    <row r="293" spans="1:12" ht="14.25" customHeight="1">
      <c r="A293" s="169">
        <v>3</v>
      </c>
      <c r="B293" s="123">
        <v>3</v>
      </c>
      <c r="C293" s="246">
        <v>1</v>
      </c>
      <c r="D293" s="77">
        <v>1</v>
      </c>
      <c r="E293" s="77">
        <v>1</v>
      </c>
      <c r="F293" s="248">
        <v>3</v>
      </c>
      <c r="G293" s="137" t="s">
        <v>172</v>
      </c>
      <c r="H293" s="94">
        <v>257</v>
      </c>
      <c r="I293" s="251">
        <v>0</v>
      </c>
      <c r="J293" s="251">
        <v>0</v>
      </c>
      <c r="K293" s="251">
        <v>0</v>
      </c>
      <c r="L293" s="251">
        <v>0</v>
      </c>
    </row>
    <row r="294" spans="1:12" ht="25.5" customHeight="1">
      <c r="A294" s="259">
        <v>3</v>
      </c>
      <c r="B294" s="246">
        <v>3</v>
      </c>
      <c r="C294" s="123">
        <v>1</v>
      </c>
      <c r="D294" s="77">
        <v>2</v>
      </c>
      <c r="E294" s="77"/>
      <c r="F294" s="248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59">
        <v>3</v>
      </c>
      <c r="B295" s="259">
        <v>3</v>
      </c>
      <c r="C295" s="246">
        <v>1</v>
      </c>
      <c r="D295" s="120">
        <v>2</v>
      </c>
      <c r="E295" s="120">
        <v>1</v>
      </c>
      <c r="F295" s="247"/>
      <c r="G295" s="133" t="s">
        <v>173</v>
      </c>
      <c r="H295" s="94">
        <v>259</v>
      </c>
      <c r="I295" s="86">
        <f>SUM(I296:I297)</f>
        <v>0</v>
      </c>
      <c r="J295" s="297">
        <f>SUM(J296:J297)</f>
        <v>0</v>
      </c>
      <c r="K295" s="267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48">
        <v>1</v>
      </c>
      <c r="G296" s="137" t="s">
        <v>159</v>
      </c>
      <c r="H296" s="125">
        <v>260</v>
      </c>
      <c r="I296" s="251">
        <v>0</v>
      </c>
      <c r="J296" s="251">
        <v>0</v>
      </c>
      <c r="K296" s="251">
        <v>0</v>
      </c>
      <c r="L296" s="251">
        <v>0</v>
      </c>
    </row>
    <row r="297" spans="1:12" ht="13.5" customHeight="1">
      <c r="A297" s="252">
        <v>3</v>
      </c>
      <c r="B297" s="281">
        <v>3</v>
      </c>
      <c r="C297" s="263">
        <v>1</v>
      </c>
      <c r="D297" s="264">
        <v>2</v>
      </c>
      <c r="E297" s="264">
        <v>1</v>
      </c>
      <c r="F297" s="265">
        <v>2</v>
      </c>
      <c r="G297" s="147" t="s">
        <v>160</v>
      </c>
      <c r="H297" s="94">
        <v>261</v>
      </c>
      <c r="I297" s="251">
        <v>0</v>
      </c>
      <c r="J297" s="251">
        <v>0</v>
      </c>
      <c r="K297" s="251">
        <v>0</v>
      </c>
      <c r="L297" s="251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48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63">
        <v>1</v>
      </c>
      <c r="D299" s="264">
        <v>3</v>
      </c>
      <c r="E299" s="264">
        <v>1</v>
      </c>
      <c r="F299" s="265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48">
        <v>1</v>
      </c>
      <c r="G300" s="137" t="s">
        <v>162</v>
      </c>
      <c r="H300" s="125">
        <v>264</v>
      </c>
      <c r="I300" s="292">
        <v>0</v>
      </c>
      <c r="J300" s="292">
        <v>0</v>
      </c>
      <c r="K300" s="292">
        <v>0</v>
      </c>
      <c r="L300" s="298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48">
        <v>2</v>
      </c>
      <c r="G301" s="137" t="s">
        <v>163</v>
      </c>
      <c r="H301" s="94">
        <v>265</v>
      </c>
      <c r="I301" s="251">
        <v>0</v>
      </c>
      <c r="J301" s="251">
        <v>0</v>
      </c>
      <c r="K301" s="251">
        <v>0</v>
      </c>
      <c r="L301" s="251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48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48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48">
        <v>1</v>
      </c>
      <c r="G304" s="137" t="s">
        <v>162</v>
      </c>
      <c r="H304" s="125">
        <v>268</v>
      </c>
      <c r="I304" s="250">
        <v>0</v>
      </c>
      <c r="J304" s="251">
        <v>0</v>
      </c>
      <c r="K304" s="251">
        <v>0</v>
      </c>
      <c r="L304" s="250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48">
        <v>2</v>
      </c>
      <c r="G305" s="77" t="s">
        <v>163</v>
      </c>
      <c r="H305" s="94">
        <v>269</v>
      </c>
      <c r="I305" s="251">
        <v>0</v>
      </c>
      <c r="J305" s="292">
        <v>0</v>
      </c>
      <c r="K305" s="292">
        <v>0</v>
      </c>
      <c r="L305" s="298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48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46">
        <v>3</v>
      </c>
      <c r="B307" s="264">
        <v>3</v>
      </c>
      <c r="C307" s="264">
        <v>1</v>
      </c>
      <c r="D307" s="264">
        <v>5</v>
      </c>
      <c r="E307" s="264">
        <v>1</v>
      </c>
      <c r="F307" s="265"/>
      <c r="G307" s="147" t="s">
        <v>175</v>
      </c>
      <c r="H307" s="94">
        <v>271</v>
      </c>
      <c r="I307" s="63">
        <f t="shared" si="27"/>
        <v>0</v>
      </c>
      <c r="J307" s="297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48">
        <v>1</v>
      </c>
      <c r="G308" s="137" t="s">
        <v>175</v>
      </c>
      <c r="H308" s="125">
        <v>272</v>
      </c>
      <c r="I308" s="251">
        <v>0</v>
      </c>
      <c r="J308" s="292">
        <v>0</v>
      </c>
      <c r="K308" s="292">
        <v>0</v>
      </c>
      <c r="L308" s="298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48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48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48">
        <v>1</v>
      </c>
      <c r="G311" s="137" t="s">
        <v>166</v>
      </c>
      <c r="H311" s="94">
        <v>275</v>
      </c>
      <c r="I311" s="292">
        <v>0</v>
      </c>
      <c r="J311" s="292">
        <v>0</v>
      </c>
      <c r="K311" s="292">
        <v>0</v>
      </c>
      <c r="L311" s="298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48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48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48">
        <v>1</v>
      </c>
      <c r="G314" s="137" t="s">
        <v>162</v>
      </c>
      <c r="H314" s="125">
        <v>278</v>
      </c>
      <c r="I314" s="292">
        <v>0</v>
      </c>
      <c r="J314" s="292">
        <v>0</v>
      </c>
      <c r="K314" s="292">
        <v>0</v>
      </c>
      <c r="L314" s="298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48">
        <v>2</v>
      </c>
      <c r="G315" s="137" t="s">
        <v>163</v>
      </c>
      <c r="H315" s="94">
        <v>279</v>
      </c>
      <c r="I315" s="251">
        <v>0</v>
      </c>
      <c r="J315" s="251">
        <v>0</v>
      </c>
      <c r="K315" s="251">
        <v>0</v>
      </c>
      <c r="L315" s="251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48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48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48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48">
        <v>1</v>
      </c>
      <c r="G319" s="137" t="s">
        <v>154</v>
      </c>
      <c r="H319" s="94">
        <v>283</v>
      </c>
      <c r="I319" s="251">
        <v>0</v>
      </c>
      <c r="J319" s="251">
        <v>0</v>
      </c>
      <c r="K319" s="251">
        <v>0</v>
      </c>
      <c r="L319" s="251">
        <v>0</v>
      </c>
    </row>
    <row r="320" spans="1:12" ht="15" customHeight="1">
      <c r="A320" s="259">
        <v>3</v>
      </c>
      <c r="B320" s="246">
        <v>3</v>
      </c>
      <c r="C320" s="120">
        <v>2</v>
      </c>
      <c r="D320" s="133">
        <v>1</v>
      </c>
      <c r="E320" s="246">
        <v>1</v>
      </c>
      <c r="F320" s="247">
        <v>2</v>
      </c>
      <c r="G320" s="133" t="s">
        <v>155</v>
      </c>
      <c r="H320" s="125">
        <v>284</v>
      </c>
      <c r="I320" s="251">
        <v>0</v>
      </c>
      <c r="J320" s="251">
        <v>0</v>
      </c>
      <c r="K320" s="251">
        <v>0</v>
      </c>
      <c r="L320" s="251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48">
        <v>3</v>
      </c>
      <c r="G321" s="137" t="s">
        <v>172</v>
      </c>
      <c r="H321" s="94">
        <v>285</v>
      </c>
      <c r="I321" s="251">
        <v>0</v>
      </c>
      <c r="J321" s="251">
        <v>0</v>
      </c>
      <c r="K321" s="251">
        <v>0</v>
      </c>
      <c r="L321" s="251">
        <v>0</v>
      </c>
    </row>
    <row r="322" spans="1:12" ht="25.5" customHeight="1">
      <c r="A322" s="252">
        <v>3</v>
      </c>
      <c r="B322" s="252">
        <v>3</v>
      </c>
      <c r="C322" s="263">
        <v>2</v>
      </c>
      <c r="D322" s="147">
        <v>2</v>
      </c>
      <c r="E322" s="263"/>
      <c r="F322" s="265"/>
      <c r="G322" s="147" t="s">
        <v>173</v>
      </c>
      <c r="H322" s="125">
        <v>286</v>
      </c>
      <c r="I322" s="255">
        <f>I323</f>
        <v>0</v>
      </c>
      <c r="J322" s="299">
        <f>J323</f>
        <v>0</v>
      </c>
      <c r="K322" s="257">
        <f>K323</f>
        <v>0</v>
      </c>
      <c r="L322" s="257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48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73">
        <v>1</v>
      </c>
      <c r="G324" s="137" t="s">
        <v>159</v>
      </c>
      <c r="H324" s="125">
        <v>288</v>
      </c>
      <c r="I324" s="251">
        <v>0</v>
      </c>
      <c r="J324" s="251">
        <v>0</v>
      </c>
      <c r="K324" s="251">
        <v>0</v>
      </c>
      <c r="L324" s="251">
        <v>0</v>
      </c>
    </row>
    <row r="325" spans="1:12">
      <c r="A325" s="252">
        <v>3</v>
      </c>
      <c r="B325" s="252">
        <v>3</v>
      </c>
      <c r="C325" s="253">
        <v>2</v>
      </c>
      <c r="D325" s="143">
        <v>2</v>
      </c>
      <c r="E325" s="152">
        <v>1</v>
      </c>
      <c r="F325" s="275">
        <v>2</v>
      </c>
      <c r="G325" s="152" t="s">
        <v>160</v>
      </c>
      <c r="H325" s="94">
        <v>289</v>
      </c>
      <c r="I325" s="251">
        <v>0</v>
      </c>
      <c r="J325" s="251">
        <v>0</v>
      </c>
      <c r="K325" s="251">
        <v>0</v>
      </c>
      <c r="L325" s="251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73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5" customHeight="1">
      <c r="A327" s="384">
        <v>1</v>
      </c>
      <c r="B327" s="385"/>
      <c r="C327" s="385"/>
      <c r="D327" s="385"/>
      <c r="E327" s="385"/>
      <c r="F327" s="386"/>
      <c r="G327" s="148">
        <v>2</v>
      </c>
      <c r="H327" s="125">
        <v>3</v>
      </c>
      <c r="I327" s="127">
        <v>4</v>
      </c>
      <c r="J327" s="296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73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73">
        <v>1</v>
      </c>
      <c r="G329" s="137" t="s">
        <v>162</v>
      </c>
      <c r="H329" s="125">
        <v>292</v>
      </c>
      <c r="I329" s="292">
        <v>0</v>
      </c>
      <c r="J329" s="292">
        <v>0</v>
      </c>
      <c r="K329" s="292">
        <v>0</v>
      </c>
      <c r="L329" s="298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73">
        <v>2</v>
      </c>
      <c r="G330" s="137" t="s">
        <v>163</v>
      </c>
      <c r="H330" s="94">
        <v>293</v>
      </c>
      <c r="I330" s="251">
        <v>0</v>
      </c>
      <c r="J330" s="251">
        <v>0</v>
      </c>
      <c r="K330" s="251">
        <v>0</v>
      </c>
      <c r="L330" s="251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48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59">
        <v>3</v>
      </c>
      <c r="B332" s="259">
        <v>3</v>
      </c>
      <c r="C332" s="246">
        <v>2</v>
      </c>
      <c r="D332" s="120">
        <v>4</v>
      </c>
      <c r="E332" s="120">
        <v>1</v>
      </c>
      <c r="F332" s="247"/>
      <c r="G332" s="120" t="s">
        <v>174</v>
      </c>
      <c r="H332" s="70">
        <v>295</v>
      </c>
      <c r="I332" s="86">
        <f>SUM(I333:I334)</f>
        <v>0</v>
      </c>
      <c r="J332" s="267">
        <f>SUM(J333:J334)</f>
        <v>0</v>
      </c>
      <c r="K332" s="267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48">
        <v>1</v>
      </c>
      <c r="G333" s="77" t="s">
        <v>162</v>
      </c>
      <c r="H333" s="61">
        <v>296</v>
      </c>
      <c r="I333" s="251">
        <v>0</v>
      </c>
      <c r="J333" s="251">
        <v>0</v>
      </c>
      <c r="K333" s="251">
        <v>0</v>
      </c>
      <c r="L333" s="251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48">
        <v>2</v>
      </c>
      <c r="G334" s="77" t="s">
        <v>163</v>
      </c>
      <c r="H334" s="70">
        <v>297</v>
      </c>
      <c r="I334" s="251">
        <v>0</v>
      </c>
      <c r="J334" s="251">
        <v>0</v>
      </c>
      <c r="K334" s="251">
        <v>0</v>
      </c>
      <c r="L334" s="251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48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59">
        <v>3</v>
      </c>
      <c r="B336" s="259">
        <v>3</v>
      </c>
      <c r="C336" s="246">
        <v>2</v>
      </c>
      <c r="D336" s="120">
        <v>5</v>
      </c>
      <c r="E336" s="120">
        <v>1</v>
      </c>
      <c r="F336" s="247"/>
      <c r="G336" s="120" t="s">
        <v>175</v>
      </c>
      <c r="H336" s="70">
        <v>299</v>
      </c>
      <c r="I336" s="86">
        <f t="shared" si="29"/>
        <v>0</v>
      </c>
      <c r="J336" s="267">
        <f t="shared" si="29"/>
        <v>0</v>
      </c>
      <c r="K336" s="267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48">
        <v>1</v>
      </c>
      <c r="G337" s="77" t="s">
        <v>175</v>
      </c>
      <c r="H337" s="61">
        <v>300</v>
      </c>
      <c r="I337" s="292">
        <v>0</v>
      </c>
      <c r="J337" s="292">
        <v>0</v>
      </c>
      <c r="K337" s="292">
        <v>0</v>
      </c>
      <c r="L337" s="298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48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48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52">
        <v>3</v>
      </c>
      <c r="B340" s="252">
        <v>3</v>
      </c>
      <c r="C340" s="253">
        <v>2</v>
      </c>
      <c r="D340" s="143">
        <v>6</v>
      </c>
      <c r="E340" s="143">
        <v>1</v>
      </c>
      <c r="F340" s="254">
        <v>1</v>
      </c>
      <c r="G340" s="143" t="s">
        <v>166</v>
      </c>
      <c r="H340" s="70">
        <v>303</v>
      </c>
      <c r="I340" s="292">
        <v>0</v>
      </c>
      <c r="J340" s="292">
        <v>0</v>
      </c>
      <c r="K340" s="292">
        <v>0</v>
      </c>
      <c r="L340" s="298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48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52">
        <v>3</v>
      </c>
      <c r="B342" s="252">
        <v>3</v>
      </c>
      <c r="C342" s="253">
        <v>2</v>
      </c>
      <c r="D342" s="143">
        <v>7</v>
      </c>
      <c r="E342" s="143">
        <v>1</v>
      </c>
      <c r="F342" s="254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48">
        <v>1</v>
      </c>
      <c r="G343" s="77" t="s">
        <v>167</v>
      </c>
      <c r="H343" s="61">
        <v>306</v>
      </c>
      <c r="I343" s="292">
        <v>0</v>
      </c>
      <c r="J343" s="292">
        <v>0</v>
      </c>
      <c r="K343" s="292">
        <v>0</v>
      </c>
      <c r="L343" s="298">
        <v>0</v>
      </c>
    </row>
    <row r="344" spans="1:12" ht="18.75" customHeight="1">
      <c r="A344" s="300"/>
      <c r="B344" s="300"/>
      <c r="C344" s="301"/>
      <c r="D344" s="302"/>
      <c r="E344" s="303"/>
      <c r="F344" s="304"/>
      <c r="G344" s="186" t="s">
        <v>176</v>
      </c>
      <c r="H344" s="70">
        <v>307</v>
      </c>
      <c r="I344" s="320">
        <f>SUM(I30+I172)</f>
        <v>1370</v>
      </c>
      <c r="J344" s="321">
        <f>SUM(J30+J172)</f>
        <v>590</v>
      </c>
      <c r="K344" s="321">
        <f>SUM(K30+K172)</f>
        <v>96</v>
      </c>
      <c r="L344" s="322">
        <f>SUM(L30+L172)</f>
        <v>83.92</v>
      </c>
    </row>
    <row r="345" spans="1:12">
      <c r="B345" s="206"/>
      <c r="C345" s="206"/>
      <c r="D345" s="206"/>
      <c r="E345" s="206"/>
      <c r="F345" s="207"/>
      <c r="G345" s="206"/>
      <c r="H345" s="206"/>
      <c r="I345" s="206"/>
      <c r="J345" s="206"/>
      <c r="K345" s="206"/>
      <c r="L345" s="206"/>
    </row>
    <row r="346" spans="1:12">
      <c r="B346" s="206"/>
      <c r="C346" s="206"/>
      <c r="D346" s="206"/>
      <c r="E346" s="206"/>
      <c r="F346" s="207"/>
      <c r="G346" s="206"/>
      <c r="H346" s="206"/>
      <c r="I346" s="206"/>
      <c r="J346" s="206"/>
      <c r="K346" s="206"/>
      <c r="L346" s="206"/>
    </row>
    <row r="347" spans="1:12" s="312" customFormat="1" ht="15">
      <c r="A347" s="309"/>
      <c r="B347" s="309"/>
      <c r="C347" s="309"/>
      <c r="D347" s="309"/>
      <c r="E347" s="309"/>
      <c r="F347" s="309"/>
      <c r="G347" s="310" t="s">
        <v>198</v>
      </c>
      <c r="H347" s="310"/>
      <c r="I347" s="311"/>
      <c r="J347" s="311"/>
      <c r="K347" s="309" t="s">
        <v>199</v>
      </c>
      <c r="L347" s="311"/>
    </row>
    <row r="348" spans="1:12" s="312" customFormat="1" ht="18.75" customHeight="1">
      <c r="A348" s="313"/>
      <c r="B348" s="313"/>
      <c r="C348" s="313"/>
      <c r="D348" s="314"/>
      <c r="E348" s="315"/>
      <c r="F348" s="315"/>
      <c r="G348" s="315"/>
      <c r="H348" s="315"/>
      <c r="I348" s="316"/>
      <c r="J348" s="311"/>
      <c r="K348" s="387"/>
      <c r="L348" s="387"/>
    </row>
    <row r="349" spans="1:12" s="312" customFormat="1" ht="15">
      <c r="A349" s="311"/>
      <c r="B349" s="311"/>
      <c r="C349" s="311"/>
      <c r="D349" s="311"/>
      <c r="E349" s="311"/>
      <c r="F349" s="317"/>
      <c r="G349" s="311"/>
      <c r="H349" s="311"/>
      <c r="I349" s="318"/>
      <c r="J349" s="311"/>
      <c r="K349" s="318"/>
      <c r="L349" s="318"/>
    </row>
    <row r="350" spans="1:12" s="311" customFormat="1" ht="15">
      <c r="F350" s="317"/>
      <c r="G350" s="311" t="s">
        <v>200</v>
      </c>
      <c r="I350" s="318"/>
      <c r="K350" s="319" t="s">
        <v>201</v>
      </c>
      <c r="L350" s="318"/>
    </row>
    <row r="351" spans="1:12" ht="18.75" customHeight="1">
      <c r="A351" s="306"/>
      <c r="B351" s="222"/>
      <c r="C351" s="222"/>
      <c r="D351" s="388"/>
      <c r="E351" s="388"/>
      <c r="F351" s="388"/>
      <c r="G351" s="388"/>
      <c r="H351" s="307"/>
      <c r="I351" s="305"/>
      <c r="J351" s="222"/>
      <c r="K351" s="389"/>
      <c r="L351" s="389"/>
    </row>
    <row r="352" spans="1:12">
      <c r="B352" s="206"/>
      <c r="C352" s="206"/>
      <c r="D352" s="206"/>
      <c r="E352" s="206"/>
      <c r="F352" s="207"/>
      <c r="G352" s="206"/>
      <c r="H352" s="206"/>
      <c r="I352" s="206"/>
      <c r="J352" s="206"/>
      <c r="K352" s="206"/>
      <c r="L352" s="206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9055118110236227" right="0.59055118110236227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(3)'!AQAQ_DEĘD</vt:lpstr>
      <vt:lpstr>'f2 (2)'!Print_Titles</vt:lpstr>
      <vt:lpstr>'f2 (3)'!Print_Titles</vt:lpstr>
      <vt:lpstr>'f2 (2)'!qqq_www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2016-07-08T06:08:45Z</cp:lastPrinted>
  <dcterms:created xsi:type="dcterms:W3CDTF">2015-02-02T19:24:02Z</dcterms:created>
  <dcterms:modified xsi:type="dcterms:W3CDTF">2022-01-11T15:31:03Z</dcterms:modified>
</cp:coreProperties>
</file>